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19320" windowHeight="12120" tabRatio="810"/>
  </bookViews>
  <sheets>
    <sheet name="Description of Services" sheetId="12" r:id="rId1"/>
    <sheet name="Effort Billable Hours" sheetId="11" r:id="rId2"/>
    <sheet name="Salary &amp; FB Exp" sheetId="2" r:id="rId3"/>
    <sheet name="Non-Labor Exp" sheetId="10" r:id="rId4"/>
    <sheet name="Equipment" sheetId="4" r:id="rId5"/>
    <sheet name="SD in Aggregate" sheetId="15" r:id="rId6"/>
    <sheet name="SD by Service" sheetId="14" r:id="rId7"/>
    <sheet name="--&gt;" sheetId="13" r:id="rId8"/>
    <sheet name="Summary" sheetId="1" r:id="rId9"/>
  </sheets>
  <definedNames>
    <definedName name="_xlnm.Print_Titles" localSheetId="1">'Effort Billable Hours'!$B:$B</definedName>
    <definedName name="_xlnm.Print_Titles" localSheetId="4">Equipment!$A:$E,Equipment!$52:$55</definedName>
    <definedName name="_xlnm.Print_Titles" localSheetId="3">'Non-Labor Exp'!$B:$B,'Non-Labor Exp'!$1:$11</definedName>
    <definedName name="_xlnm.Print_Titles" localSheetId="2">'Salary &amp; FB Exp'!$1:$4</definedName>
  </definedNames>
  <calcPr calcId="152511"/>
</workbook>
</file>

<file path=xl/calcChain.xml><?xml version="1.0" encoding="utf-8"?>
<calcChain xmlns="http://schemas.openxmlformats.org/spreadsheetml/2006/main">
  <c r="D50" i="1" l="1"/>
  <c r="F13" i="10"/>
  <c r="F20" i="10"/>
  <c r="D16" i="1"/>
  <c r="D22" i="1"/>
  <c r="D30" i="1"/>
  <c r="D73" i="1"/>
  <c r="H13" i="10"/>
  <c r="H20" i="10"/>
  <c r="E16" i="1"/>
  <c r="E22" i="1"/>
  <c r="E73" i="1"/>
  <c r="J13" i="10"/>
  <c r="J20" i="10"/>
  <c r="F16" i="1"/>
  <c r="F22" i="1"/>
  <c r="F73" i="1"/>
  <c r="L13" i="10"/>
  <c r="L20" i="10"/>
  <c r="G16" i="1"/>
  <c r="G22" i="1"/>
  <c r="G73" i="1"/>
  <c r="N13" i="10"/>
  <c r="N20" i="10"/>
  <c r="H16" i="1"/>
  <c r="H22" i="1"/>
  <c r="H73" i="1"/>
  <c r="P13" i="10"/>
  <c r="P20" i="10"/>
  <c r="I16" i="1"/>
  <c r="I22" i="1"/>
  <c r="I73" i="1"/>
  <c r="R13" i="10"/>
  <c r="R20" i="10"/>
  <c r="J16" i="1"/>
  <c r="J22" i="1"/>
  <c r="J73" i="1"/>
  <c r="T13" i="10"/>
  <c r="T20" i="10"/>
  <c r="K16" i="1"/>
  <c r="K22" i="1"/>
  <c r="K73" i="1"/>
  <c r="V13" i="10"/>
  <c r="V20" i="10"/>
  <c r="L16" i="1"/>
  <c r="L22" i="1"/>
  <c r="L73" i="1"/>
  <c r="X13" i="10"/>
  <c r="X20" i="10"/>
  <c r="M16" i="1"/>
  <c r="M22" i="1"/>
  <c r="M73" i="1"/>
  <c r="Z13" i="10"/>
  <c r="Z20" i="10"/>
  <c r="N16" i="1"/>
  <c r="N22" i="1"/>
  <c r="N73" i="1"/>
  <c r="AB13" i="10"/>
  <c r="AB20" i="10"/>
  <c r="O16" i="1"/>
  <c r="O22" i="1"/>
  <c r="O73" i="1"/>
  <c r="AD13" i="10"/>
  <c r="AD20" i="10"/>
  <c r="P16" i="1"/>
  <c r="P22" i="1"/>
  <c r="P73" i="1"/>
  <c r="AF13" i="10"/>
  <c r="AF20" i="10"/>
  <c r="Q16" i="1"/>
  <c r="Q22" i="1"/>
  <c r="Q73" i="1"/>
  <c r="AH13" i="10"/>
  <c r="AH20" i="10"/>
  <c r="R16" i="1"/>
  <c r="R22" i="1"/>
  <c r="R73" i="1"/>
  <c r="AJ13" i="10"/>
  <c r="AJ20" i="10"/>
  <c r="S16" i="1"/>
  <c r="S22" i="1"/>
  <c r="S73" i="1"/>
  <c r="AL13" i="10"/>
  <c r="AL20" i="10"/>
  <c r="T16" i="1"/>
  <c r="T22" i="1"/>
  <c r="T73" i="1"/>
  <c r="AN13" i="10"/>
  <c r="AN20" i="10"/>
  <c r="U16" i="1"/>
  <c r="U22" i="1"/>
  <c r="U73" i="1"/>
  <c r="AP13" i="10"/>
  <c r="AP20" i="10"/>
  <c r="V16" i="1"/>
  <c r="V22" i="1"/>
  <c r="V73" i="1"/>
  <c r="AR13" i="10"/>
  <c r="AR20" i="10"/>
  <c r="W16" i="1"/>
  <c r="W22" i="1"/>
  <c r="W73" i="1"/>
  <c r="AT13" i="10"/>
  <c r="AT20" i="10"/>
  <c r="X16" i="1"/>
  <c r="X22" i="1"/>
  <c r="X73" i="1"/>
  <c r="AV13" i="10"/>
  <c r="AV20" i="10"/>
  <c r="Y16" i="1"/>
  <c r="Y22" i="1"/>
  <c r="Y73" i="1"/>
  <c r="AX13" i="10"/>
  <c r="AX20" i="10"/>
  <c r="Z16" i="1"/>
  <c r="Z22" i="1"/>
  <c r="Z73" i="1"/>
  <c r="AZ13" i="10"/>
  <c r="AZ20" i="10"/>
  <c r="AA16" i="1"/>
  <c r="AA22" i="1"/>
  <c r="AA73" i="1"/>
  <c r="BB13" i="10"/>
  <c r="BB20" i="10"/>
  <c r="AB16" i="1"/>
  <c r="AB22" i="1"/>
  <c r="AB73" i="1"/>
  <c r="BD13" i="10"/>
  <c r="BD20" i="10"/>
  <c r="AC16" i="1"/>
  <c r="AC22" i="1"/>
  <c r="AC73" i="1"/>
  <c r="BF13" i="10"/>
  <c r="BF20" i="10"/>
  <c r="AD16" i="1"/>
  <c r="AD22" i="1"/>
  <c r="AD73" i="1"/>
  <c r="BH13" i="10"/>
  <c r="BH20" i="10"/>
  <c r="AE16" i="1"/>
  <c r="AE22" i="1"/>
  <c r="AE73" i="1"/>
  <c r="BJ13" i="10"/>
  <c r="BJ20" i="10"/>
  <c r="AF16" i="1"/>
  <c r="AF22" i="1"/>
  <c r="AF73" i="1"/>
  <c r="BL13" i="10"/>
  <c r="BL20" i="10"/>
  <c r="AG16" i="1"/>
  <c r="AG22" i="1"/>
  <c r="AG73" i="1"/>
  <c r="BN13" i="10"/>
  <c r="BN20" i="10"/>
  <c r="AH16" i="1"/>
  <c r="AH22" i="1"/>
  <c r="AH73" i="1"/>
  <c r="BP13" i="10"/>
  <c r="BP20" i="10"/>
  <c r="AI16" i="1"/>
  <c r="AI22" i="1"/>
  <c r="AI73" i="1"/>
  <c r="BR13" i="10"/>
  <c r="BR20" i="10"/>
  <c r="AJ16" i="1"/>
  <c r="AJ22" i="1"/>
  <c r="AJ73" i="1"/>
  <c r="BT13" i="10"/>
  <c r="BT20" i="10"/>
  <c r="AK16" i="1"/>
  <c r="AK22" i="1"/>
  <c r="AK73" i="1"/>
  <c r="BV13" i="10"/>
  <c r="BV20" i="10"/>
  <c r="AL16" i="1"/>
  <c r="AL22" i="1"/>
  <c r="AL73" i="1"/>
  <c r="BX13" i="10"/>
  <c r="BX20" i="10"/>
  <c r="AM16" i="1"/>
  <c r="AM22" i="1"/>
  <c r="AM73" i="1"/>
  <c r="BZ13" i="10"/>
  <c r="BZ20" i="10"/>
  <c r="AN16" i="1"/>
  <c r="AN22" i="1"/>
  <c r="AN73" i="1"/>
  <c r="CB13" i="10"/>
  <c r="CB20" i="10"/>
  <c r="AO16" i="1"/>
  <c r="AO22" i="1"/>
  <c r="AO73" i="1"/>
  <c r="CD13" i="10"/>
  <c r="CD20" i="10"/>
  <c r="AP16" i="1"/>
  <c r="AP22" i="1"/>
  <c r="AP73" i="1"/>
  <c r="CF13" i="10"/>
  <c r="CF20" i="10"/>
  <c r="AQ16" i="1"/>
  <c r="AQ22" i="1"/>
  <c r="AQ73" i="1"/>
  <c r="CH13" i="10"/>
  <c r="CH20" i="10"/>
  <c r="AR16" i="1"/>
  <c r="AR22" i="1"/>
  <c r="AR73" i="1"/>
  <c r="CJ13" i="10"/>
  <c r="CJ20" i="10"/>
  <c r="AS16" i="1"/>
  <c r="AS22" i="1"/>
  <c r="AS73" i="1"/>
  <c r="CL13" i="10"/>
  <c r="CL20" i="10"/>
  <c r="AT16" i="1"/>
  <c r="AT22" i="1"/>
  <c r="AT73" i="1"/>
  <c r="CN13" i="10"/>
  <c r="CN20" i="10"/>
  <c r="AU16" i="1"/>
  <c r="AU22" i="1"/>
  <c r="AU73" i="1"/>
  <c r="CP13" i="10"/>
  <c r="CP20" i="10"/>
  <c r="AV16" i="1"/>
  <c r="AV22" i="1"/>
  <c r="AV73" i="1"/>
  <c r="CR13" i="10"/>
  <c r="CR20" i="10"/>
  <c r="AW16" i="1"/>
  <c r="AW22" i="1"/>
  <c r="AW73" i="1"/>
  <c r="CT13" i="10"/>
  <c r="CT20" i="10"/>
  <c r="AX16" i="1"/>
  <c r="AX22" i="1"/>
  <c r="AX73" i="1"/>
  <c r="CV13" i="10"/>
  <c r="CV20" i="10"/>
  <c r="AY16" i="1"/>
  <c r="AY22" i="1"/>
  <c r="AY73" i="1"/>
  <c r="CX13" i="10"/>
  <c r="CX20" i="10"/>
  <c r="AZ16" i="1"/>
  <c r="AZ22" i="1"/>
  <c r="AZ73" i="1"/>
  <c r="CZ13" i="10"/>
  <c r="CZ20" i="10"/>
  <c r="BA16" i="1"/>
  <c r="BA22" i="1"/>
  <c r="BA73" i="1"/>
  <c r="DB13" i="10"/>
  <c r="DB20" i="10"/>
  <c r="BB16" i="1"/>
  <c r="BB22" i="1"/>
  <c r="BB73" i="1"/>
  <c r="DD13" i="10"/>
  <c r="DD20" i="10"/>
  <c r="BC16" i="1"/>
  <c r="BC22" i="1"/>
  <c r="BC73" i="1"/>
  <c r="DF13" i="10"/>
  <c r="DF20" i="10"/>
  <c r="BD16" i="1"/>
  <c r="BD22" i="1"/>
  <c r="BD73" i="1"/>
  <c r="DH13" i="10"/>
  <c r="DH20" i="10"/>
  <c r="BE16" i="1"/>
  <c r="BE22" i="1"/>
  <c r="BE73" i="1"/>
  <c r="DJ13" i="10"/>
  <c r="DJ20" i="10"/>
  <c r="BF16" i="1"/>
  <c r="BF22" i="1"/>
  <c r="BF73" i="1"/>
  <c r="DL13" i="10"/>
  <c r="DL20" i="10"/>
  <c r="BG16" i="1"/>
  <c r="BG22" i="1"/>
  <c r="BG73" i="1"/>
  <c r="DN13" i="10"/>
  <c r="DN20" i="10"/>
  <c r="BH16" i="1"/>
  <c r="BH22" i="1"/>
  <c r="BH73" i="1"/>
  <c r="DP13" i="10"/>
  <c r="DP20" i="10"/>
  <c r="BI16" i="1"/>
  <c r="BI22" i="1"/>
  <c r="BI73" i="1"/>
  <c r="DR13" i="10"/>
  <c r="DR20" i="10"/>
  <c r="BJ16" i="1"/>
  <c r="BJ22" i="1"/>
  <c r="BJ73" i="1"/>
  <c r="DT13" i="10"/>
  <c r="DT20" i="10"/>
  <c r="BK16" i="1"/>
  <c r="BK22" i="1"/>
  <c r="BK73" i="1"/>
  <c r="DV13" i="10"/>
  <c r="DV20" i="10"/>
  <c r="BL16" i="1"/>
  <c r="BL22" i="1"/>
  <c r="BL73" i="1"/>
  <c r="DX13" i="10"/>
  <c r="DX20" i="10"/>
  <c r="BM16" i="1"/>
  <c r="BM22" i="1"/>
  <c r="BM73" i="1"/>
  <c r="DZ13" i="10"/>
  <c r="DZ20" i="10"/>
  <c r="BN16" i="1"/>
  <c r="BN22" i="1"/>
  <c r="BN73" i="1"/>
  <c r="EB13" i="10"/>
  <c r="EB20" i="10"/>
  <c r="BO16" i="1"/>
  <c r="BO22" i="1"/>
  <c r="BO73" i="1"/>
  <c r="ED13" i="10"/>
  <c r="ED20" i="10"/>
  <c r="BP16" i="1"/>
  <c r="BP22" i="1"/>
  <c r="BP73" i="1"/>
  <c r="EF13" i="10"/>
  <c r="EF20" i="10"/>
  <c r="BQ16" i="1"/>
  <c r="BQ22" i="1"/>
  <c r="BQ73" i="1"/>
  <c r="EH13" i="10"/>
  <c r="EH20" i="10"/>
  <c r="BR16" i="1"/>
  <c r="BR22" i="1"/>
  <c r="BR73" i="1"/>
  <c r="EJ13" i="10"/>
  <c r="EJ20" i="10"/>
  <c r="BS16" i="1"/>
  <c r="BS22" i="1"/>
  <c r="BS73" i="1"/>
  <c r="BT73"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0" i="1"/>
  <c r="E31" i="1"/>
  <c r="E56" i="1"/>
  <c r="D31" i="1"/>
  <c r="D56"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30" i="1"/>
  <c r="E55" i="1"/>
  <c r="D55"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L26" i="1"/>
  <c r="F17" i="15"/>
  <c r="F29" i="15"/>
  <c r="MK32" i="11"/>
  <c r="MH32" i="11"/>
  <c r="EQ13" i="2"/>
  <c r="D13" i="2"/>
  <c r="E13" i="2"/>
  <c r="D14" i="2"/>
  <c r="E14" i="2"/>
  <c r="G14" i="2"/>
  <c r="I14" i="2"/>
  <c r="D15" i="2"/>
  <c r="E15" i="2"/>
  <c r="D16" i="2"/>
  <c r="E16" i="2"/>
  <c r="D17" i="2"/>
  <c r="E17" i="2"/>
  <c r="D18" i="2"/>
  <c r="E18" i="2"/>
  <c r="G18" i="2"/>
  <c r="I18" i="2"/>
  <c r="D19" i="2"/>
  <c r="E19" i="2"/>
  <c r="G19" i="2"/>
  <c r="I19" i="2"/>
  <c r="D20" i="2"/>
  <c r="E20" i="2"/>
  <c r="D21" i="2"/>
  <c r="E21" i="2"/>
  <c r="G21" i="2"/>
  <c r="I21" i="2"/>
  <c r="D22" i="2"/>
  <c r="E22" i="2"/>
  <c r="G22" i="2"/>
  <c r="I22" i="2"/>
  <c r="D23" i="2"/>
  <c r="E23" i="2"/>
  <c r="G23" i="2"/>
  <c r="I23" i="2"/>
  <c r="D24" i="2"/>
  <c r="E24" i="2"/>
  <c r="G24" i="2"/>
  <c r="I24" i="2"/>
  <c r="D25" i="2"/>
  <c r="E25" i="2"/>
  <c r="G25" i="2"/>
  <c r="I25" i="2"/>
  <c r="N32" i="11"/>
  <c r="S32" i="11"/>
  <c r="AY34" i="11"/>
  <c r="AC15" i="2"/>
  <c r="CH38" i="11"/>
  <c r="AQ19" i="2"/>
  <c r="EP42" i="11"/>
  <c r="BO23" i="2"/>
  <c r="BP23" i="2"/>
  <c r="FE36" i="11"/>
  <c r="BU17" i="2"/>
  <c r="GS43" i="11"/>
  <c r="CK24" i="2"/>
  <c r="CL24" i="2"/>
  <c r="HH35" i="11"/>
  <c r="CQ16" i="2"/>
  <c r="HH42" i="11"/>
  <c r="CQ23" i="2"/>
  <c r="CR23" i="2"/>
  <c r="IL32" i="11"/>
  <c r="DC13" i="2"/>
  <c r="IV32" i="11"/>
  <c r="DG13" i="2"/>
  <c r="JA35" i="11"/>
  <c r="DI16" i="2"/>
  <c r="JK34" i="11"/>
  <c r="DM15" i="2"/>
  <c r="JP32" i="11"/>
  <c r="DO13" i="2"/>
  <c r="JP42" i="11"/>
  <c r="DO23" i="2"/>
  <c r="DP23" i="2"/>
  <c r="KE35" i="11"/>
  <c r="DU16" i="2"/>
  <c r="KO35" i="11"/>
  <c r="DY16" i="2"/>
  <c r="KY43" i="11"/>
  <c r="EC24" i="2"/>
  <c r="ED24" i="2"/>
  <c r="LI34" i="11"/>
  <c r="EG15" i="2"/>
  <c r="LS32" i="11"/>
  <c r="EK13" i="2"/>
  <c r="MC34" i="11"/>
  <c r="EO15" i="2"/>
  <c r="MC35" i="11"/>
  <c r="EO16" i="2"/>
  <c r="H32" i="11"/>
  <c r="K13" i="2"/>
  <c r="EJ14" i="10"/>
  <c r="EJ15" i="10"/>
  <c r="EJ16" i="10"/>
  <c r="EJ17" i="10"/>
  <c r="EJ18" i="10"/>
  <c r="J12" i="4"/>
  <c r="L12" i="4"/>
  <c r="D56" i="4"/>
  <c r="J13" i="4"/>
  <c r="L13" i="4"/>
  <c r="C57" i="4"/>
  <c r="D57" i="4"/>
  <c r="D70" i="4"/>
  <c r="J14" i="4"/>
  <c r="L14" i="4"/>
  <c r="C58" i="4"/>
  <c r="E58" i="4"/>
  <c r="D58" i="4"/>
  <c r="J15" i="4"/>
  <c r="L15" i="4"/>
  <c r="C59" i="4"/>
  <c r="D59" i="4"/>
  <c r="E59" i="4"/>
  <c r="EA59" i="4"/>
  <c r="J16" i="4"/>
  <c r="L16" i="4"/>
  <c r="C60" i="4"/>
  <c r="D60" i="4"/>
  <c r="E60" i="4"/>
  <c r="EK60" i="4"/>
  <c r="J17" i="4"/>
  <c r="L17" i="4"/>
  <c r="C61" i="4"/>
  <c r="E61" i="4"/>
  <c r="D61" i="4"/>
  <c r="J18" i="4"/>
  <c r="L18" i="4"/>
  <c r="C62" i="4"/>
  <c r="D62" i="4"/>
  <c r="E62" i="4"/>
  <c r="AS62" i="4"/>
  <c r="J19" i="4"/>
  <c r="L19" i="4"/>
  <c r="C63" i="4"/>
  <c r="D63" i="4"/>
  <c r="E63" i="4"/>
  <c r="EK63" i="4"/>
  <c r="J20" i="4"/>
  <c r="L20" i="4"/>
  <c r="C64" i="4"/>
  <c r="E64" i="4"/>
  <c r="AM64" i="4"/>
  <c r="D64" i="4"/>
  <c r="J21" i="4"/>
  <c r="L21" i="4"/>
  <c r="C65" i="4"/>
  <c r="E65" i="4"/>
  <c r="D65" i="4"/>
  <c r="J22" i="4"/>
  <c r="L22" i="4"/>
  <c r="C66" i="4"/>
  <c r="D66" i="4"/>
  <c r="E66" i="4"/>
  <c r="J23" i="4"/>
  <c r="L23" i="4"/>
  <c r="C67" i="4"/>
  <c r="D67" i="4"/>
  <c r="E67" i="4"/>
  <c r="EK67" i="4"/>
  <c r="J24" i="4"/>
  <c r="L24" i="4"/>
  <c r="C68" i="4"/>
  <c r="E68" i="4"/>
  <c r="D68" i="4"/>
  <c r="EK68" i="4"/>
  <c r="BS26" i="1"/>
  <c r="BS50" i="1"/>
  <c r="EH14" i="10"/>
  <c r="EH15" i="10"/>
  <c r="EH16" i="10"/>
  <c r="EH17" i="10"/>
  <c r="EH18" i="10"/>
  <c r="EI60" i="4"/>
  <c r="EI61" i="4"/>
  <c r="EI63" i="4"/>
  <c r="EI68" i="4"/>
  <c r="BR26" i="1"/>
  <c r="BR50" i="1"/>
  <c r="EF14" i="10"/>
  <c r="EF15" i="10"/>
  <c r="EF16" i="10"/>
  <c r="EF17" i="10"/>
  <c r="EF18" i="10"/>
  <c r="EG59" i="4"/>
  <c r="EG60" i="4"/>
  <c r="EG68" i="4"/>
  <c r="BQ26" i="1"/>
  <c r="BQ50" i="1"/>
  <c r="ED14" i="10"/>
  <c r="ED15" i="10"/>
  <c r="ED16" i="10"/>
  <c r="ED17" i="10"/>
  <c r="ED18" i="10"/>
  <c r="EE60" i="4"/>
  <c r="EE61" i="4"/>
  <c r="EE63" i="4"/>
  <c r="EE67" i="4"/>
  <c r="EE68" i="4"/>
  <c r="BP26" i="1"/>
  <c r="BP50" i="1"/>
  <c r="EB14" i="10"/>
  <c r="EB15" i="10"/>
  <c r="EB16" i="10"/>
  <c r="EB17" i="10"/>
  <c r="EB18" i="10"/>
  <c r="EC60" i="4"/>
  <c r="EC61" i="4"/>
  <c r="EC66" i="4"/>
  <c r="EC67" i="4"/>
  <c r="EC68" i="4"/>
  <c r="BO26" i="1"/>
  <c r="BO50" i="1"/>
  <c r="DZ14" i="10"/>
  <c r="DZ15" i="10"/>
  <c r="DZ16" i="10"/>
  <c r="DZ17" i="10"/>
  <c r="DZ18" i="10"/>
  <c r="EA67" i="4"/>
  <c r="BN26" i="1"/>
  <c r="BN50" i="1"/>
  <c r="DX14" i="10"/>
  <c r="DX15" i="10"/>
  <c r="DX16" i="10"/>
  <c r="DX17" i="10"/>
  <c r="DX18" i="10"/>
  <c r="DY61" i="4"/>
  <c r="DY63" i="4"/>
  <c r="DY67" i="4"/>
  <c r="BM26" i="1"/>
  <c r="BM50" i="1"/>
  <c r="DV14" i="10"/>
  <c r="DV15" i="10"/>
  <c r="DV16" i="10"/>
  <c r="DV17" i="10"/>
  <c r="DV18" i="10"/>
  <c r="DW60" i="4"/>
  <c r="DW61" i="4"/>
  <c r="DW63" i="4"/>
  <c r="DW67" i="4"/>
  <c r="DW68" i="4"/>
  <c r="BL26" i="1"/>
  <c r="BL50" i="1"/>
  <c r="DT14" i="10"/>
  <c r="DT15" i="10"/>
  <c r="DT16" i="10"/>
  <c r="DT17" i="10"/>
  <c r="DT18" i="10"/>
  <c r="DU58" i="4"/>
  <c r="DU60" i="4"/>
  <c r="DU67" i="4"/>
  <c r="DU68" i="4"/>
  <c r="BK26" i="1"/>
  <c r="BK50" i="1"/>
  <c r="DR14" i="10"/>
  <c r="DR15" i="10"/>
  <c r="DR16" i="10"/>
  <c r="DR17" i="10"/>
  <c r="DR18" i="10"/>
  <c r="DS61" i="4"/>
  <c r="DS63" i="4"/>
  <c r="DS67" i="4"/>
  <c r="BJ26" i="1"/>
  <c r="BJ50" i="1"/>
  <c r="DP14" i="10"/>
  <c r="DP15" i="10"/>
  <c r="DP16" i="10"/>
  <c r="DP17" i="10"/>
  <c r="DP18" i="10"/>
  <c r="DQ61" i="4"/>
  <c r="DQ63" i="4"/>
  <c r="DQ67" i="4"/>
  <c r="BI26" i="1"/>
  <c r="BI50" i="1"/>
  <c r="DN14" i="10"/>
  <c r="DN15" i="10"/>
  <c r="DN16" i="10"/>
  <c r="DN17" i="10"/>
  <c r="DN18" i="10"/>
  <c r="DO59" i="4"/>
  <c r="DO60" i="4"/>
  <c r="DO63" i="4"/>
  <c r="DO67" i="4"/>
  <c r="DO68" i="4"/>
  <c r="BH26" i="1"/>
  <c r="BH50" i="1"/>
  <c r="DL14" i="10"/>
  <c r="DL15" i="10"/>
  <c r="DL16" i="10"/>
  <c r="DL17" i="10"/>
  <c r="DL18" i="10"/>
  <c r="DM59" i="4"/>
  <c r="DM60" i="4"/>
  <c r="DM61" i="4"/>
  <c r="DM67" i="4"/>
  <c r="DM68" i="4"/>
  <c r="BG26" i="1"/>
  <c r="BG50" i="1"/>
  <c r="DJ14" i="10"/>
  <c r="DJ15" i="10"/>
  <c r="DJ16" i="10"/>
  <c r="DJ17" i="10"/>
  <c r="DJ18" i="10"/>
  <c r="DK59" i="4"/>
  <c r="DK63" i="4"/>
  <c r="DK65" i="4"/>
  <c r="DK67" i="4"/>
  <c r="BF26" i="1"/>
  <c r="BF50" i="1"/>
  <c r="DH14" i="10"/>
  <c r="DH15" i="10"/>
  <c r="DH16" i="10"/>
  <c r="DH17" i="10"/>
  <c r="DH18" i="10"/>
  <c r="DI63" i="4"/>
  <c r="DI67" i="4"/>
  <c r="BE26" i="1"/>
  <c r="BE50" i="1"/>
  <c r="DF14" i="10"/>
  <c r="DF15" i="10"/>
  <c r="DF16" i="10"/>
  <c r="DF17" i="10"/>
  <c r="DF18" i="10"/>
  <c r="DG59" i="4"/>
  <c r="DG60" i="4"/>
  <c r="DG61" i="4"/>
  <c r="DG63" i="4"/>
  <c r="DG67" i="4"/>
  <c r="DG68" i="4"/>
  <c r="BD26" i="1"/>
  <c r="BD50" i="1"/>
  <c r="DD14" i="10"/>
  <c r="DD15" i="10"/>
  <c r="DD16" i="10"/>
  <c r="DD17" i="10"/>
  <c r="DD18" i="10"/>
  <c r="DE60" i="4"/>
  <c r="DE61" i="4"/>
  <c r="DE63" i="4"/>
  <c r="DE67" i="4"/>
  <c r="DE68" i="4"/>
  <c r="BC26" i="1"/>
  <c r="BC50" i="1"/>
  <c r="DB14" i="10"/>
  <c r="DB15" i="10"/>
  <c r="DB16" i="10"/>
  <c r="DB17" i="10"/>
  <c r="DB18" i="10"/>
  <c r="DC63" i="4"/>
  <c r="DC65" i="4"/>
  <c r="DC66" i="4"/>
  <c r="DC67" i="4"/>
  <c r="BB26" i="1"/>
  <c r="BB50" i="1"/>
  <c r="CZ14" i="10"/>
  <c r="CZ15" i="10"/>
  <c r="CZ16" i="10"/>
  <c r="CZ17" i="10"/>
  <c r="CZ18" i="10"/>
  <c r="DA61" i="4"/>
  <c r="DA63" i="4"/>
  <c r="DA65" i="4"/>
  <c r="DA67" i="4"/>
  <c r="BA26" i="1"/>
  <c r="BA50" i="1"/>
  <c r="CX14" i="10"/>
  <c r="CX15" i="10"/>
  <c r="CX16" i="10"/>
  <c r="CX17" i="10"/>
  <c r="CX18" i="10"/>
  <c r="CY60" i="4"/>
  <c r="CY61" i="4"/>
  <c r="CY63" i="4"/>
  <c r="CY67" i="4"/>
  <c r="CY68" i="4"/>
  <c r="AZ26" i="1"/>
  <c r="AZ50" i="1"/>
  <c r="CV14" i="10"/>
  <c r="CV15" i="10"/>
  <c r="CV16" i="10"/>
  <c r="CV17" i="10"/>
  <c r="CV18" i="10"/>
  <c r="CW60" i="4"/>
  <c r="CW61" i="4"/>
  <c r="CW66" i="4"/>
  <c r="CW67" i="4"/>
  <c r="CW68" i="4"/>
  <c r="AY26" i="1"/>
  <c r="AY50" i="1"/>
  <c r="CT14" i="10"/>
  <c r="CT15" i="10"/>
  <c r="CT16" i="10"/>
  <c r="CT17" i="10"/>
  <c r="CT18" i="10"/>
  <c r="CU63" i="4"/>
  <c r="CU65" i="4"/>
  <c r="CU67" i="4"/>
  <c r="AX26" i="1"/>
  <c r="AX50" i="1"/>
  <c r="CR14" i="10"/>
  <c r="CR15" i="10"/>
  <c r="CR16" i="10"/>
  <c r="CR17" i="10"/>
  <c r="CR18" i="10"/>
  <c r="CS61" i="4"/>
  <c r="CS63" i="4"/>
  <c r="CS65" i="4"/>
  <c r="CS67" i="4"/>
  <c r="AW26" i="1"/>
  <c r="AW50" i="1"/>
  <c r="CP14" i="10"/>
  <c r="CP15" i="10"/>
  <c r="CP16" i="10"/>
  <c r="CP17" i="10"/>
  <c r="CP18" i="10"/>
  <c r="CQ60" i="4"/>
  <c r="CQ61" i="4"/>
  <c r="CQ63" i="4"/>
  <c r="CQ67" i="4"/>
  <c r="CQ68" i="4"/>
  <c r="AV26" i="1"/>
  <c r="AV50" i="1"/>
  <c r="CN14" i="10"/>
  <c r="CN15" i="10"/>
  <c r="CN16" i="10"/>
  <c r="CN17" i="10"/>
  <c r="CN18" i="10"/>
  <c r="CO58" i="4"/>
  <c r="CO60" i="4"/>
  <c r="CO61" i="4"/>
  <c r="CO67" i="4"/>
  <c r="CO68" i="4"/>
  <c r="AU26" i="1"/>
  <c r="AU50" i="1"/>
  <c r="CL14" i="10"/>
  <c r="CL15" i="10"/>
  <c r="CL16" i="10"/>
  <c r="CL17" i="10"/>
  <c r="CL18" i="10"/>
  <c r="CM59" i="4"/>
  <c r="CM61" i="4"/>
  <c r="CM63" i="4"/>
  <c r="CM67" i="4"/>
  <c r="AT26" i="1"/>
  <c r="AT50" i="1"/>
  <c r="CJ14" i="10"/>
  <c r="CJ15" i="10"/>
  <c r="CJ16" i="10"/>
  <c r="CJ17" i="10"/>
  <c r="CJ18" i="10"/>
  <c r="CK61" i="4"/>
  <c r="CK63" i="4"/>
  <c r="CK67" i="4"/>
  <c r="AS26" i="1"/>
  <c r="AS50" i="1"/>
  <c r="CH14" i="10"/>
  <c r="CH15" i="10"/>
  <c r="CH16" i="10"/>
  <c r="CH17" i="10"/>
  <c r="CH18" i="10"/>
  <c r="CI60" i="4"/>
  <c r="CI61" i="4"/>
  <c r="CI63" i="4"/>
  <c r="CI65" i="4"/>
  <c r="CI67" i="4"/>
  <c r="CI68" i="4"/>
  <c r="AR26" i="1"/>
  <c r="AR50" i="1"/>
  <c r="CF14" i="10"/>
  <c r="CF15" i="10"/>
  <c r="CF16" i="10"/>
  <c r="CF17" i="10"/>
  <c r="CF18" i="10"/>
  <c r="CG58" i="4"/>
  <c r="CG59" i="4"/>
  <c r="CG60" i="4"/>
  <c r="CG61" i="4"/>
  <c r="CG63" i="4"/>
  <c r="CG66" i="4"/>
  <c r="CG67" i="4"/>
  <c r="CG68" i="4"/>
  <c r="AQ26" i="1"/>
  <c r="AQ50" i="1"/>
  <c r="CD14" i="10"/>
  <c r="CD15" i="10"/>
  <c r="CD16" i="10"/>
  <c r="CD17" i="10"/>
  <c r="CD18" i="10"/>
  <c r="CE58" i="4"/>
  <c r="CE61" i="4"/>
  <c r="CE63" i="4"/>
  <c r="CE66" i="4"/>
  <c r="CE67" i="4"/>
  <c r="AP26" i="1"/>
  <c r="AP50" i="1"/>
  <c r="CB14" i="10"/>
  <c r="CB15" i="10"/>
  <c r="CB16" i="10"/>
  <c r="CB17" i="10"/>
  <c r="CB18" i="10"/>
  <c r="CC59" i="4"/>
  <c r="CC61" i="4"/>
  <c r="CC63" i="4"/>
  <c r="CC65" i="4"/>
  <c r="CC67" i="4"/>
  <c r="AO26" i="1"/>
  <c r="AO50" i="1"/>
  <c r="BZ14" i="10"/>
  <c r="BZ15" i="10"/>
  <c r="BZ16" i="10"/>
  <c r="BZ17" i="10"/>
  <c r="BZ18" i="10"/>
  <c r="CA59" i="4"/>
  <c r="CA60" i="4"/>
  <c r="CA61" i="4"/>
  <c r="CA63" i="4"/>
  <c r="CA67" i="4"/>
  <c r="CA68" i="4"/>
  <c r="AN26" i="1"/>
  <c r="AN50" i="1"/>
  <c r="BX14" i="10"/>
  <c r="BX15" i="10"/>
  <c r="BX16" i="10"/>
  <c r="BX17" i="10"/>
  <c r="BX18" i="10"/>
  <c r="BY58" i="4"/>
  <c r="BY60" i="4"/>
  <c r="BY61" i="4"/>
  <c r="BY63" i="4"/>
  <c r="BY66" i="4"/>
  <c r="BY67" i="4"/>
  <c r="BY68" i="4"/>
  <c r="AM26" i="1"/>
  <c r="AM50" i="1"/>
  <c r="BV14" i="10"/>
  <c r="BV15" i="10"/>
  <c r="BV16" i="10"/>
  <c r="BV17" i="10"/>
  <c r="BV18" i="10"/>
  <c r="BW58" i="4"/>
  <c r="BW61" i="4"/>
  <c r="BW63" i="4"/>
  <c r="BW65" i="4"/>
  <c r="BW66" i="4"/>
  <c r="BW67" i="4"/>
  <c r="AL26" i="1"/>
  <c r="AL50" i="1"/>
  <c r="BT14" i="10"/>
  <c r="BT15" i="10"/>
  <c r="BT16" i="10"/>
  <c r="BT17" i="10"/>
  <c r="BT18" i="10"/>
  <c r="BU61" i="4"/>
  <c r="BU62" i="4"/>
  <c r="BU63" i="4"/>
  <c r="BU67" i="4"/>
  <c r="AK26" i="1"/>
  <c r="AK50" i="1"/>
  <c r="BR14" i="10"/>
  <c r="BR15" i="10"/>
  <c r="BR16" i="10"/>
  <c r="BR17" i="10"/>
  <c r="BR18" i="10"/>
  <c r="BS60" i="4"/>
  <c r="BS61" i="4"/>
  <c r="BS63" i="4"/>
  <c r="BS65" i="4"/>
  <c r="BS67" i="4"/>
  <c r="BS68" i="4"/>
  <c r="AJ26" i="1"/>
  <c r="AJ50" i="1"/>
  <c r="BP14" i="10"/>
  <c r="BP15" i="10"/>
  <c r="BP16" i="10"/>
  <c r="BP17" i="10"/>
  <c r="BP18" i="10"/>
  <c r="BQ58" i="4"/>
  <c r="BQ60" i="4"/>
  <c r="BQ61" i="4"/>
  <c r="BQ63" i="4"/>
  <c r="BQ65" i="4"/>
  <c r="BQ66" i="4"/>
  <c r="BQ67" i="4"/>
  <c r="BQ68" i="4"/>
  <c r="AI26" i="1"/>
  <c r="AI50" i="1"/>
  <c r="BN14" i="10"/>
  <c r="BN15" i="10"/>
  <c r="BN16" i="10"/>
  <c r="BN17" i="10"/>
  <c r="BN18" i="10"/>
  <c r="BO61" i="4"/>
  <c r="BO63" i="4"/>
  <c r="BO66" i="4"/>
  <c r="BO67" i="4"/>
  <c r="AH26" i="1"/>
  <c r="AH50" i="1"/>
  <c r="BL14" i="10"/>
  <c r="BL15" i="10"/>
  <c r="BL16" i="10"/>
  <c r="BL17" i="10"/>
  <c r="BL18" i="10"/>
  <c r="BM59" i="4"/>
  <c r="BM61" i="4"/>
  <c r="BM63" i="4"/>
  <c r="BM64" i="4"/>
  <c r="BM67" i="4"/>
  <c r="AG26" i="1"/>
  <c r="AG50" i="1"/>
  <c r="BJ14" i="10"/>
  <c r="BJ15" i="10"/>
  <c r="BJ16" i="10"/>
  <c r="BJ17" i="10"/>
  <c r="BJ18" i="10"/>
  <c r="BK60" i="4"/>
  <c r="BK61" i="4"/>
  <c r="BK63" i="4"/>
  <c r="BK67" i="4"/>
  <c r="BK68" i="4"/>
  <c r="AF26" i="1"/>
  <c r="AF50" i="1"/>
  <c r="BH14" i="10"/>
  <c r="BH15" i="10"/>
  <c r="BH16" i="10"/>
  <c r="BH17" i="10"/>
  <c r="BH18" i="10"/>
  <c r="BI60" i="4"/>
  <c r="BI61" i="4"/>
  <c r="BI63" i="4"/>
  <c r="BI66" i="4"/>
  <c r="BI67" i="4"/>
  <c r="BI68" i="4"/>
  <c r="AE26" i="1"/>
  <c r="AE50" i="1"/>
  <c r="BF14" i="10"/>
  <c r="BF15" i="10"/>
  <c r="BF16" i="10"/>
  <c r="BF17" i="10"/>
  <c r="BF18" i="10"/>
  <c r="BG58" i="4"/>
  <c r="BG59" i="4"/>
  <c r="BG61" i="4"/>
  <c r="BG63" i="4"/>
  <c r="BG64" i="4"/>
  <c r="BG66" i="4"/>
  <c r="BG67" i="4"/>
  <c r="AD26" i="1"/>
  <c r="AD50" i="1"/>
  <c r="BD14" i="10"/>
  <c r="BD15" i="10"/>
  <c r="BD16" i="10"/>
  <c r="BD17" i="10"/>
  <c r="BD18" i="10"/>
  <c r="BE61" i="4"/>
  <c r="BE62" i="4"/>
  <c r="BE63" i="4"/>
  <c r="BE66" i="4"/>
  <c r="BE67" i="4"/>
  <c r="BE68" i="4"/>
  <c r="AC26" i="1"/>
  <c r="AC50" i="1"/>
  <c r="BB14" i="10"/>
  <c r="BB15" i="10"/>
  <c r="BB16" i="10"/>
  <c r="BB17" i="10"/>
  <c r="BB18" i="10"/>
  <c r="BC58" i="4"/>
  <c r="BC60" i="4"/>
  <c r="BC61" i="4"/>
  <c r="BC63" i="4"/>
  <c r="BC66" i="4"/>
  <c r="BC67" i="4"/>
  <c r="BC68" i="4"/>
  <c r="AB26" i="1"/>
  <c r="AB50" i="1"/>
  <c r="AZ14" i="10"/>
  <c r="AZ15" i="10"/>
  <c r="AZ16" i="10"/>
  <c r="AZ17" i="10"/>
  <c r="AZ18" i="10"/>
  <c r="BA58" i="4"/>
  <c r="BA59" i="4"/>
  <c r="BA60" i="4"/>
  <c r="BA61" i="4"/>
  <c r="BA63" i="4"/>
  <c r="BA66" i="4"/>
  <c r="BA67" i="4"/>
  <c r="BA68" i="4"/>
  <c r="AA26" i="1"/>
  <c r="AA50" i="1"/>
  <c r="AX14" i="10"/>
  <c r="AX15" i="10"/>
  <c r="AX16" i="10"/>
  <c r="AX17" i="10"/>
  <c r="AX18" i="10"/>
  <c r="AY60" i="4"/>
  <c r="AY61" i="4"/>
  <c r="AY63" i="4"/>
  <c r="AY65" i="4"/>
  <c r="AY66" i="4"/>
  <c r="AY67" i="4"/>
  <c r="AY68" i="4"/>
  <c r="Z26" i="1"/>
  <c r="Z50" i="1"/>
  <c r="AV14" i="10"/>
  <c r="AV15" i="10"/>
  <c r="AV16" i="10"/>
  <c r="AV17" i="10"/>
  <c r="AV18" i="10"/>
  <c r="AW58" i="4"/>
  <c r="AW60" i="4"/>
  <c r="AW61" i="4"/>
  <c r="AW63" i="4"/>
  <c r="AW66" i="4"/>
  <c r="AW67" i="4"/>
  <c r="AW68" i="4"/>
  <c r="Y26" i="1"/>
  <c r="Y50" i="1"/>
  <c r="AT14" i="10"/>
  <c r="AT15" i="10"/>
  <c r="AT16" i="10"/>
  <c r="AT17" i="10"/>
  <c r="AT18" i="10"/>
  <c r="AU58" i="4"/>
  <c r="AU60" i="4"/>
  <c r="AU61" i="4"/>
  <c r="AU63" i="4"/>
  <c r="AU64" i="4"/>
  <c r="AU66" i="4"/>
  <c r="AU67" i="4"/>
  <c r="AU68" i="4"/>
  <c r="X26" i="1"/>
  <c r="X50" i="1"/>
  <c r="AR14" i="10"/>
  <c r="AR15" i="10"/>
  <c r="AR16" i="10"/>
  <c r="AR17" i="10"/>
  <c r="AR18" i="10"/>
  <c r="AS58" i="4"/>
  <c r="AS59" i="4"/>
  <c r="AS60" i="4"/>
  <c r="AS61" i="4"/>
  <c r="AS63" i="4"/>
  <c r="AS66" i="4"/>
  <c r="AS67" i="4"/>
  <c r="AS68" i="4"/>
  <c r="W26" i="1"/>
  <c r="W50" i="1"/>
  <c r="AP14" i="10"/>
  <c r="EL14" i="10"/>
  <c r="AP15" i="10"/>
  <c r="AP16" i="10"/>
  <c r="AP17" i="10"/>
  <c r="AP18" i="10"/>
  <c r="AQ60" i="4"/>
  <c r="AQ61" i="4"/>
  <c r="AQ63" i="4"/>
  <c r="AQ65" i="4"/>
  <c r="AQ66" i="4"/>
  <c r="AQ67" i="4"/>
  <c r="AQ68" i="4"/>
  <c r="V26" i="1"/>
  <c r="V50" i="1"/>
  <c r="AN14" i="10"/>
  <c r="AN15" i="10"/>
  <c r="AN16" i="10"/>
  <c r="AN17" i="10"/>
  <c r="AN18" i="10"/>
  <c r="AO58" i="4"/>
  <c r="AO60" i="4"/>
  <c r="AO61" i="4"/>
  <c r="AO63" i="4"/>
  <c r="AO66" i="4"/>
  <c r="AO67" i="4"/>
  <c r="AO68" i="4"/>
  <c r="U26" i="1"/>
  <c r="U50" i="1"/>
  <c r="AL14" i="10"/>
  <c r="AL15" i="10"/>
  <c r="AL16" i="10"/>
  <c r="AL17" i="10"/>
  <c r="AL18" i="10"/>
  <c r="AM58" i="4"/>
  <c r="AM60" i="4"/>
  <c r="AM61" i="4"/>
  <c r="AM63" i="4"/>
  <c r="AM66" i="4"/>
  <c r="AM67" i="4"/>
  <c r="AM68" i="4"/>
  <c r="T26" i="1"/>
  <c r="T50" i="1"/>
  <c r="AJ14" i="10"/>
  <c r="AJ15" i="10"/>
  <c r="AJ16" i="10"/>
  <c r="AJ17" i="10"/>
  <c r="AJ18" i="10"/>
  <c r="AK58" i="4"/>
  <c r="AK59" i="4"/>
  <c r="AK60" i="4"/>
  <c r="AK61" i="4"/>
  <c r="AK62" i="4"/>
  <c r="AK63" i="4"/>
  <c r="AK66" i="4"/>
  <c r="AK67" i="4"/>
  <c r="AK68" i="4"/>
  <c r="S26" i="1"/>
  <c r="S50" i="1"/>
  <c r="AH14" i="10"/>
  <c r="AH15" i="10"/>
  <c r="AH16" i="10"/>
  <c r="AH17" i="10"/>
  <c r="AH18" i="10"/>
  <c r="AI60" i="4"/>
  <c r="AI61" i="4"/>
  <c r="AI63" i="4"/>
  <c r="AI65" i="4"/>
  <c r="AI66" i="4"/>
  <c r="AI67" i="4"/>
  <c r="AI68" i="4"/>
  <c r="R26" i="1"/>
  <c r="R50" i="1"/>
  <c r="AF14" i="10"/>
  <c r="AF15" i="10"/>
  <c r="AF16" i="10"/>
  <c r="AF17" i="10"/>
  <c r="AF18" i="10"/>
  <c r="AG58" i="4"/>
  <c r="AG60" i="4"/>
  <c r="AG61" i="4"/>
  <c r="AG63" i="4"/>
  <c r="AG66" i="4"/>
  <c r="AG67" i="4"/>
  <c r="AG68" i="4"/>
  <c r="Q26" i="1"/>
  <c r="Q50" i="1"/>
  <c r="AD14" i="10"/>
  <c r="AD15" i="10"/>
  <c r="AD16" i="10"/>
  <c r="AD17" i="10"/>
  <c r="AD18" i="10"/>
  <c r="AE58" i="4"/>
  <c r="AE60" i="4"/>
  <c r="AE61" i="4"/>
  <c r="AE63" i="4"/>
  <c r="AE66" i="4"/>
  <c r="AE67" i="4"/>
  <c r="AE68" i="4"/>
  <c r="P26" i="1"/>
  <c r="P50" i="1"/>
  <c r="AB14" i="10"/>
  <c r="AB15" i="10"/>
  <c r="AB16" i="10"/>
  <c r="AB17" i="10"/>
  <c r="AB18" i="10"/>
  <c r="AC58" i="4"/>
  <c r="AC59" i="4"/>
  <c r="AC60" i="4"/>
  <c r="AC61" i="4"/>
  <c r="AC63" i="4"/>
  <c r="AC66" i="4"/>
  <c r="AC67" i="4"/>
  <c r="AC68" i="4"/>
  <c r="O26" i="1"/>
  <c r="O50" i="1"/>
  <c r="Z14" i="10"/>
  <c r="Z15" i="10"/>
  <c r="Z16" i="10"/>
  <c r="Z17" i="10"/>
  <c r="Z18" i="10"/>
  <c r="AA58" i="4"/>
  <c r="AA60" i="4"/>
  <c r="AA61" i="4"/>
  <c r="AA63" i="4"/>
  <c r="AA65" i="4"/>
  <c r="AA66" i="4"/>
  <c r="AA67" i="4"/>
  <c r="AA68" i="4"/>
  <c r="N26" i="1"/>
  <c r="N50" i="1"/>
  <c r="X14" i="10"/>
  <c r="X15" i="10"/>
  <c r="X16" i="10"/>
  <c r="X17" i="10"/>
  <c r="X18" i="10"/>
  <c r="Y58" i="4"/>
  <c r="Y60" i="4"/>
  <c r="Y61" i="4"/>
  <c r="Y63" i="4"/>
  <c r="Y66" i="4"/>
  <c r="Y67" i="4"/>
  <c r="Y68" i="4"/>
  <c r="M26" i="1"/>
  <c r="M50" i="1"/>
  <c r="V14" i="10"/>
  <c r="V15" i="10"/>
  <c r="V16" i="10"/>
  <c r="V17" i="10"/>
  <c r="V18" i="10"/>
  <c r="W58" i="4"/>
  <c r="W59" i="4"/>
  <c r="W60" i="4"/>
  <c r="W61" i="4"/>
  <c r="W63" i="4"/>
  <c r="W66" i="4"/>
  <c r="W67" i="4"/>
  <c r="W68" i="4"/>
  <c r="L50" i="1"/>
  <c r="T14" i="10"/>
  <c r="T15" i="10"/>
  <c r="T16" i="10"/>
  <c r="T17" i="10"/>
  <c r="T18" i="10"/>
  <c r="U58" i="4"/>
  <c r="U59" i="4"/>
  <c r="U60" i="4"/>
  <c r="U61" i="4"/>
  <c r="U63" i="4"/>
  <c r="U66" i="4"/>
  <c r="U67" i="4"/>
  <c r="U68" i="4"/>
  <c r="K26" i="1"/>
  <c r="K50" i="1"/>
  <c r="R14" i="10"/>
  <c r="R15" i="10"/>
  <c r="R16" i="10"/>
  <c r="R17" i="10"/>
  <c r="R18" i="10"/>
  <c r="S58" i="4"/>
  <c r="S60" i="4"/>
  <c r="S61" i="4"/>
  <c r="S63" i="4"/>
  <c r="S65" i="4"/>
  <c r="S66" i="4"/>
  <c r="S67" i="4"/>
  <c r="S68" i="4"/>
  <c r="J26" i="1"/>
  <c r="J50" i="1"/>
  <c r="P14" i="10"/>
  <c r="P15" i="10"/>
  <c r="P16" i="10"/>
  <c r="P17" i="10"/>
  <c r="P18" i="10"/>
  <c r="Q58" i="4"/>
  <c r="Q59" i="4"/>
  <c r="Q60" i="4"/>
  <c r="Q61" i="4"/>
  <c r="Q63" i="4"/>
  <c r="Q66" i="4"/>
  <c r="Q67" i="4"/>
  <c r="Q68" i="4"/>
  <c r="I26" i="1"/>
  <c r="I50" i="1"/>
  <c r="N14" i="10"/>
  <c r="N15" i="10"/>
  <c r="N16" i="10"/>
  <c r="N17" i="10"/>
  <c r="N18" i="10"/>
  <c r="O58" i="4"/>
  <c r="O60" i="4"/>
  <c r="O61" i="4"/>
  <c r="O63" i="4"/>
  <c r="O65" i="4"/>
  <c r="O66" i="4"/>
  <c r="O67" i="4"/>
  <c r="O68" i="4"/>
  <c r="H26" i="1"/>
  <c r="H50" i="1"/>
  <c r="L14" i="10"/>
  <c r="L15" i="10"/>
  <c r="L16" i="10"/>
  <c r="L17" i="10"/>
  <c r="L18" i="10"/>
  <c r="M58" i="4"/>
  <c r="M59" i="4"/>
  <c r="M60" i="4"/>
  <c r="M61" i="4"/>
  <c r="M63" i="4"/>
  <c r="M66" i="4"/>
  <c r="M67" i="4"/>
  <c r="M68" i="4"/>
  <c r="G26" i="1"/>
  <c r="G50" i="1"/>
  <c r="J14" i="10"/>
  <c r="J15" i="10"/>
  <c r="J16" i="10"/>
  <c r="J17" i="10"/>
  <c r="J18" i="10"/>
  <c r="K58" i="4"/>
  <c r="K60" i="4"/>
  <c r="K61" i="4"/>
  <c r="K63" i="4"/>
  <c r="K65" i="4"/>
  <c r="K66" i="4"/>
  <c r="K67" i="4"/>
  <c r="K68" i="4"/>
  <c r="F26" i="1"/>
  <c r="F50" i="1"/>
  <c r="H14" i="10"/>
  <c r="H15" i="10"/>
  <c r="H16" i="10"/>
  <c r="H17" i="10"/>
  <c r="H18" i="10"/>
  <c r="I58" i="4"/>
  <c r="I59" i="4"/>
  <c r="I60" i="4"/>
  <c r="I61" i="4"/>
  <c r="I62" i="4"/>
  <c r="I63" i="4"/>
  <c r="I66" i="4"/>
  <c r="I67" i="4"/>
  <c r="I68" i="4"/>
  <c r="E26" i="1"/>
  <c r="F14" i="10"/>
  <c r="F15" i="10"/>
  <c r="F16" i="10"/>
  <c r="F17" i="10"/>
  <c r="F18" i="10"/>
  <c r="G58" i="4"/>
  <c r="G60" i="4"/>
  <c r="G61" i="4"/>
  <c r="G63" i="4"/>
  <c r="G65" i="4"/>
  <c r="G66" i="4"/>
  <c r="G67" i="4"/>
  <c r="G68" i="4"/>
  <c r="D26" i="1"/>
  <c r="F14" i="2"/>
  <c r="H14" i="2"/>
  <c r="F16" i="2"/>
  <c r="F18" i="2"/>
  <c r="H18" i="2"/>
  <c r="F19" i="2"/>
  <c r="H19" i="2"/>
  <c r="F21" i="2"/>
  <c r="H21" i="2"/>
  <c r="F22" i="2"/>
  <c r="H22" i="2"/>
  <c r="F23" i="2"/>
  <c r="H23" i="2"/>
  <c r="F24" i="2"/>
  <c r="H24" i="2"/>
  <c r="F25" i="2"/>
  <c r="H25" i="2"/>
  <c r="EK13" i="10"/>
  <c r="EK14" i="10"/>
  <c r="EK15" i="10"/>
  <c r="EK16" i="10"/>
  <c r="EK17" i="10"/>
  <c r="EK18" i="10"/>
  <c r="EL16" i="10"/>
  <c r="D18" i="11"/>
  <c r="D20" i="11"/>
  <c r="D24" i="11"/>
  <c r="E18" i="11"/>
  <c r="E20" i="11"/>
  <c r="E24" i="11"/>
  <c r="N33" i="11"/>
  <c r="F18" i="11"/>
  <c r="F20" i="11"/>
  <c r="F24" i="11"/>
  <c r="FY34" i="11"/>
  <c r="CC15" i="2"/>
  <c r="N34" i="11"/>
  <c r="K34" i="11"/>
  <c r="M15" i="2"/>
  <c r="G18" i="11"/>
  <c r="G20" i="11"/>
  <c r="G24" i="11"/>
  <c r="N35" i="11"/>
  <c r="I18" i="11"/>
  <c r="I20" i="11"/>
  <c r="I24" i="11"/>
  <c r="N36" i="11"/>
  <c r="J18" i="11"/>
  <c r="J20" i="11"/>
  <c r="J24" i="11"/>
  <c r="N37" i="11"/>
  <c r="L18" i="11"/>
  <c r="L20" i="11"/>
  <c r="L24" i="11"/>
  <c r="H38" i="11"/>
  <c r="K19" i="2"/>
  <c r="N38" i="11"/>
  <c r="M18" i="11"/>
  <c r="M20" i="11"/>
  <c r="M24" i="11"/>
  <c r="N39" i="11"/>
  <c r="N18" i="11"/>
  <c r="N20" i="11"/>
  <c r="N24" i="11"/>
  <c r="IB40" i="11"/>
  <c r="CY21" i="2"/>
  <c r="CZ21" i="2"/>
  <c r="N40" i="11"/>
  <c r="O18" i="11"/>
  <c r="O20" i="11"/>
  <c r="O24" i="11"/>
  <c r="N41" i="11"/>
  <c r="Q18" i="11"/>
  <c r="Q20" i="11"/>
  <c r="Q24" i="11"/>
  <c r="N42" i="11"/>
  <c r="E42" i="11"/>
  <c r="F42" i="11"/>
  <c r="R18" i="11"/>
  <c r="R20" i="11"/>
  <c r="R24" i="11"/>
  <c r="N43" i="11"/>
  <c r="S18" i="11"/>
  <c r="S20" i="11"/>
  <c r="S24" i="11"/>
  <c r="N44" i="11"/>
  <c r="S33" i="11"/>
  <c r="S34" i="11"/>
  <c r="S35" i="11"/>
  <c r="S36" i="11"/>
  <c r="S37" i="11"/>
  <c r="S38" i="11"/>
  <c r="S39" i="11"/>
  <c r="E39" i="11"/>
  <c r="S40" i="11"/>
  <c r="S41" i="11"/>
  <c r="S42" i="11"/>
  <c r="S43" i="11"/>
  <c r="S44" i="11"/>
  <c r="X32" i="11"/>
  <c r="X33" i="11"/>
  <c r="X34" i="11"/>
  <c r="X35" i="11"/>
  <c r="X36" i="11"/>
  <c r="X37" i="11"/>
  <c r="X38" i="11"/>
  <c r="X39" i="11"/>
  <c r="X40" i="11"/>
  <c r="X41" i="11"/>
  <c r="X42" i="11"/>
  <c r="X43" i="11"/>
  <c r="X44" i="11"/>
  <c r="AC32" i="11"/>
  <c r="AC46" i="11"/>
  <c r="AC33" i="11"/>
  <c r="AC34" i="11"/>
  <c r="AC35" i="11"/>
  <c r="AC36" i="11"/>
  <c r="AC37" i="11"/>
  <c r="AC38" i="11"/>
  <c r="AC39" i="11"/>
  <c r="AC40" i="11"/>
  <c r="AC41" i="11"/>
  <c r="AC42" i="11"/>
  <c r="AC43" i="11"/>
  <c r="AC44" i="11"/>
  <c r="AH32" i="11"/>
  <c r="AH33" i="11"/>
  <c r="AH34" i="11"/>
  <c r="AH35" i="11"/>
  <c r="AH46" i="11"/>
  <c r="AH36" i="11"/>
  <c r="AH37" i="11"/>
  <c r="AH38" i="11"/>
  <c r="AH39" i="11"/>
  <c r="AH40" i="11"/>
  <c r="AH41" i="11"/>
  <c r="AH42" i="11"/>
  <c r="AH43" i="11"/>
  <c r="E43" i="11"/>
  <c r="F43" i="11"/>
  <c r="AH44" i="11"/>
  <c r="AM32" i="11"/>
  <c r="AM33" i="11"/>
  <c r="AM34" i="11"/>
  <c r="AM35" i="11"/>
  <c r="AM36" i="11"/>
  <c r="AM37" i="11"/>
  <c r="AM38" i="11"/>
  <c r="AM39" i="11"/>
  <c r="AM40" i="11"/>
  <c r="AM41" i="11"/>
  <c r="AM42" i="11"/>
  <c r="AM43" i="11"/>
  <c r="AM44" i="11"/>
  <c r="AR32" i="11"/>
  <c r="AR33" i="11"/>
  <c r="AR46" i="11"/>
  <c r="AR34" i="11"/>
  <c r="AR35" i="11"/>
  <c r="AR36" i="11"/>
  <c r="AR37" i="11"/>
  <c r="AR38" i="11"/>
  <c r="AR39" i="11"/>
  <c r="AR40" i="11"/>
  <c r="AR41" i="11"/>
  <c r="AR42" i="11"/>
  <c r="AR43" i="11"/>
  <c r="AR44" i="11"/>
  <c r="AW32" i="11"/>
  <c r="AW33" i="11"/>
  <c r="AW34" i="11"/>
  <c r="AW35" i="11"/>
  <c r="AW36" i="11"/>
  <c r="E36" i="11"/>
  <c r="AW37" i="11"/>
  <c r="AW38" i="11"/>
  <c r="AW39" i="11"/>
  <c r="AW40" i="11"/>
  <c r="AW41" i="11"/>
  <c r="AW42" i="11"/>
  <c r="AW43" i="11"/>
  <c r="AW44" i="11"/>
  <c r="E44" i="11"/>
  <c r="BB32" i="11"/>
  <c r="BB33" i="11"/>
  <c r="BB34" i="11"/>
  <c r="BB35" i="11"/>
  <c r="BB36" i="11"/>
  <c r="BB37" i="11"/>
  <c r="BB38" i="11"/>
  <c r="BB39" i="11"/>
  <c r="BB40" i="11"/>
  <c r="BB41" i="11"/>
  <c r="BB42" i="11"/>
  <c r="BB43" i="11"/>
  <c r="BB44" i="11"/>
  <c r="BG32" i="11"/>
  <c r="BG33" i="11"/>
  <c r="BG34" i="11"/>
  <c r="BG46" i="11"/>
  <c r="BG35" i="11"/>
  <c r="BG36" i="11"/>
  <c r="BG37" i="11"/>
  <c r="BG38" i="11"/>
  <c r="BG39" i="11"/>
  <c r="BG40" i="11"/>
  <c r="BG41" i="11"/>
  <c r="BG42" i="11"/>
  <c r="BG43" i="11"/>
  <c r="BG44" i="11"/>
  <c r="BL32" i="11"/>
  <c r="BL33" i="11"/>
  <c r="BL34" i="11"/>
  <c r="BL35" i="11"/>
  <c r="BL36" i="11"/>
  <c r="BL37" i="11"/>
  <c r="BL38" i="11"/>
  <c r="BL39" i="11"/>
  <c r="BL40" i="11"/>
  <c r="BL41" i="11"/>
  <c r="BL42" i="11"/>
  <c r="BL43" i="11"/>
  <c r="BL44" i="11"/>
  <c r="BQ32" i="11"/>
  <c r="BQ33" i="11"/>
  <c r="BQ34" i="11"/>
  <c r="BQ35" i="11"/>
  <c r="BQ36" i="11"/>
  <c r="BQ37" i="11"/>
  <c r="BQ38" i="11"/>
  <c r="BQ39" i="11"/>
  <c r="BQ40" i="11"/>
  <c r="BQ41" i="11"/>
  <c r="BQ42" i="11"/>
  <c r="BQ43" i="11"/>
  <c r="BQ44" i="11"/>
  <c r="BV32" i="11"/>
  <c r="BV46" i="11"/>
  <c r="BV33" i="11"/>
  <c r="BV34" i="11"/>
  <c r="BV35" i="11"/>
  <c r="BV36" i="11"/>
  <c r="BV37" i="11"/>
  <c r="BV38" i="11"/>
  <c r="BV39" i="11"/>
  <c r="BV40" i="11"/>
  <c r="BV41" i="11"/>
  <c r="BV42" i="11"/>
  <c r="BV43" i="11"/>
  <c r="BV44" i="11"/>
  <c r="CA32" i="11"/>
  <c r="CA33" i="11"/>
  <c r="CA34" i="11"/>
  <c r="CA35" i="11"/>
  <c r="CA36" i="11"/>
  <c r="CA37" i="11"/>
  <c r="CA38" i="11"/>
  <c r="CA39" i="11"/>
  <c r="CA40" i="11"/>
  <c r="CA41" i="11"/>
  <c r="CA42" i="11"/>
  <c r="CA43" i="11"/>
  <c r="CA44" i="11"/>
  <c r="CF32" i="11"/>
  <c r="CF33" i="11"/>
  <c r="CF46" i="11"/>
  <c r="CF34" i="11"/>
  <c r="CF35" i="11"/>
  <c r="CF36" i="11"/>
  <c r="CF37" i="11"/>
  <c r="CF38" i="11"/>
  <c r="CF39" i="11"/>
  <c r="CF40" i="11"/>
  <c r="CF41" i="11"/>
  <c r="CF42" i="11"/>
  <c r="CF43" i="11"/>
  <c r="CF44" i="11"/>
  <c r="CK32" i="11"/>
  <c r="CK33" i="11"/>
  <c r="CK34" i="11"/>
  <c r="CK35" i="11"/>
  <c r="CK36" i="11"/>
  <c r="CK46" i="11"/>
  <c r="CK37" i="11"/>
  <c r="CK38" i="11"/>
  <c r="CK39" i="11"/>
  <c r="CK40" i="11"/>
  <c r="CK41" i="11"/>
  <c r="CK42" i="11"/>
  <c r="CK43" i="11"/>
  <c r="CK44" i="11"/>
  <c r="CP32" i="11"/>
  <c r="CP33" i="11"/>
  <c r="CP34" i="11"/>
  <c r="CP35" i="11"/>
  <c r="CP36" i="11"/>
  <c r="CP37" i="11"/>
  <c r="CP38" i="11"/>
  <c r="CP39" i="11"/>
  <c r="CP40" i="11"/>
  <c r="CP41" i="11"/>
  <c r="CP42" i="11"/>
  <c r="CP43" i="11"/>
  <c r="CP44" i="11"/>
  <c r="CU32" i="11"/>
  <c r="CU33" i="11"/>
  <c r="CU34" i="11"/>
  <c r="CU46" i="11"/>
  <c r="CU35" i="11"/>
  <c r="CU36" i="11"/>
  <c r="CU37" i="11"/>
  <c r="CU38" i="11"/>
  <c r="CU39" i="11"/>
  <c r="CU40" i="11"/>
  <c r="CU41" i="11"/>
  <c r="CU42" i="11"/>
  <c r="CU43" i="11"/>
  <c r="CU44" i="11"/>
  <c r="CZ32" i="11"/>
  <c r="CZ33" i="11"/>
  <c r="CZ34" i="11"/>
  <c r="CZ46" i="11"/>
  <c r="CZ35" i="11"/>
  <c r="CZ36" i="11"/>
  <c r="CZ37" i="11"/>
  <c r="CZ38" i="11"/>
  <c r="CZ39" i="11"/>
  <c r="CZ40" i="11"/>
  <c r="CZ41" i="11"/>
  <c r="CZ42" i="11"/>
  <c r="CZ43" i="11"/>
  <c r="CZ44" i="11"/>
  <c r="DE32" i="11"/>
  <c r="DE46" i="11"/>
  <c r="DE33" i="11"/>
  <c r="DE34" i="11"/>
  <c r="DE35" i="11"/>
  <c r="DE36" i="11"/>
  <c r="DE37" i="11"/>
  <c r="DE38" i="11"/>
  <c r="DE39" i="11"/>
  <c r="DE40" i="11"/>
  <c r="DE41" i="11"/>
  <c r="DE42" i="11"/>
  <c r="DE43" i="11"/>
  <c r="DE44" i="11"/>
  <c r="DJ32" i="11"/>
  <c r="DJ46" i="11"/>
  <c r="DJ33" i="11"/>
  <c r="DJ34" i="11"/>
  <c r="DJ35" i="11"/>
  <c r="DJ36" i="11"/>
  <c r="DJ37" i="11"/>
  <c r="DJ38" i="11"/>
  <c r="DJ39" i="11"/>
  <c r="DJ40" i="11"/>
  <c r="DJ41" i="11"/>
  <c r="DJ42" i="11"/>
  <c r="DJ43" i="11"/>
  <c r="DJ44" i="11"/>
  <c r="DO32" i="11"/>
  <c r="DO33" i="11"/>
  <c r="DO34" i="11"/>
  <c r="DO35" i="11"/>
  <c r="DO36" i="11"/>
  <c r="DO37" i="11"/>
  <c r="DO38" i="11"/>
  <c r="DO39" i="11"/>
  <c r="DO40" i="11"/>
  <c r="DO41" i="11"/>
  <c r="DO42" i="11"/>
  <c r="DO43" i="11"/>
  <c r="DO44" i="11"/>
  <c r="DT32" i="11"/>
  <c r="DT33" i="11"/>
  <c r="DT46" i="11"/>
  <c r="DT34" i="11"/>
  <c r="DT35" i="11"/>
  <c r="DT36" i="11"/>
  <c r="DT37" i="11"/>
  <c r="DT38" i="11"/>
  <c r="DT39" i="11"/>
  <c r="DT40" i="11"/>
  <c r="DT41" i="11"/>
  <c r="DT42" i="11"/>
  <c r="DT43" i="11"/>
  <c r="DT44" i="11"/>
  <c r="DY32" i="11"/>
  <c r="DY33" i="11"/>
  <c r="DY34" i="11"/>
  <c r="DY35" i="11"/>
  <c r="DY36" i="11"/>
  <c r="DY37" i="11"/>
  <c r="DY38" i="11"/>
  <c r="DY39" i="11"/>
  <c r="DY40" i="11"/>
  <c r="DY41" i="11"/>
  <c r="DY42" i="11"/>
  <c r="DY43" i="11"/>
  <c r="DY44" i="11"/>
  <c r="ED32" i="11"/>
  <c r="ED33" i="11"/>
  <c r="ED34" i="11"/>
  <c r="ED35" i="11"/>
  <c r="ED36" i="11"/>
  <c r="ED46" i="11"/>
  <c r="ED37" i="11"/>
  <c r="ED38" i="11"/>
  <c r="ED39" i="11"/>
  <c r="ED40" i="11"/>
  <c r="ED41" i="11"/>
  <c r="ED42" i="11"/>
  <c r="ED43" i="11"/>
  <c r="ED44" i="11"/>
  <c r="EI32" i="11"/>
  <c r="EI33" i="11"/>
  <c r="EI34" i="11"/>
  <c r="EI46" i="11"/>
  <c r="EI35" i="11"/>
  <c r="EI36" i="11"/>
  <c r="EI37" i="11"/>
  <c r="EI38" i="11"/>
  <c r="EI39" i="11"/>
  <c r="EI40" i="11"/>
  <c r="EI41" i="11"/>
  <c r="EI42" i="11"/>
  <c r="EI43" i="11"/>
  <c r="EI44" i="11"/>
  <c r="EN32" i="11"/>
  <c r="EN33" i="11"/>
  <c r="EN34" i="11"/>
  <c r="EN35" i="11"/>
  <c r="EN36" i="11"/>
  <c r="EN37" i="11"/>
  <c r="EN38" i="11"/>
  <c r="EN39" i="11"/>
  <c r="EN40" i="11"/>
  <c r="EN41" i="11"/>
  <c r="EN42" i="11"/>
  <c r="EN43" i="11"/>
  <c r="EN44" i="11"/>
  <c r="ES32" i="11"/>
  <c r="ES46" i="11"/>
  <c r="ES33" i="11"/>
  <c r="ES34" i="11"/>
  <c r="ES35" i="11"/>
  <c r="ES36" i="11"/>
  <c r="ES37" i="11"/>
  <c r="ES38" i="11"/>
  <c r="ES39" i="11"/>
  <c r="ES40" i="11"/>
  <c r="ES41" i="11"/>
  <c r="ES42" i="11"/>
  <c r="ES43" i="11"/>
  <c r="ES44" i="11"/>
  <c r="EX32" i="11"/>
  <c r="EX33" i="11"/>
  <c r="EX34" i="11"/>
  <c r="EX35" i="11"/>
  <c r="EX36" i="11"/>
  <c r="EX37" i="11"/>
  <c r="EX38" i="11"/>
  <c r="EX39" i="11"/>
  <c r="EX40" i="11"/>
  <c r="EX41" i="11"/>
  <c r="EX42" i="11"/>
  <c r="EX43" i="11"/>
  <c r="EX44" i="11"/>
  <c r="FC32" i="11"/>
  <c r="FC33" i="11"/>
  <c r="FC34" i="11"/>
  <c r="FC35" i="11"/>
  <c r="FC36" i="11"/>
  <c r="FC37" i="11"/>
  <c r="FC38" i="11"/>
  <c r="FC39" i="11"/>
  <c r="FC40" i="11"/>
  <c r="FC41" i="11"/>
  <c r="FC42" i="11"/>
  <c r="FC43" i="11"/>
  <c r="FC44" i="11"/>
  <c r="FH32" i="11"/>
  <c r="FH33" i="11"/>
  <c r="FH46" i="11"/>
  <c r="FH34" i="11"/>
  <c r="FH35" i="11"/>
  <c r="FH36" i="11"/>
  <c r="FH37" i="11"/>
  <c r="FH38" i="11"/>
  <c r="FH39" i="11"/>
  <c r="FH40" i="11"/>
  <c r="FH41" i="11"/>
  <c r="FH42" i="11"/>
  <c r="FH43" i="11"/>
  <c r="FH44" i="11"/>
  <c r="FM32" i="11"/>
  <c r="FM33" i="11"/>
  <c r="FM34" i="11"/>
  <c r="FM35" i="11"/>
  <c r="FM36" i="11"/>
  <c r="FM37" i="11"/>
  <c r="FM38" i="11"/>
  <c r="FM39" i="11"/>
  <c r="FM40" i="11"/>
  <c r="FM41" i="11"/>
  <c r="FM42" i="11"/>
  <c r="FM43" i="11"/>
  <c r="FM44" i="11"/>
  <c r="FR32" i="11"/>
  <c r="FR33" i="11"/>
  <c r="FR34" i="11"/>
  <c r="FR35" i="11"/>
  <c r="FR36" i="11"/>
  <c r="FR37" i="11"/>
  <c r="FR38" i="11"/>
  <c r="FR39" i="11"/>
  <c r="FR40" i="11"/>
  <c r="FR41" i="11"/>
  <c r="FR42" i="11"/>
  <c r="FR43" i="11"/>
  <c r="FR44" i="11"/>
  <c r="FW32" i="11"/>
  <c r="FW33" i="11"/>
  <c r="FW34" i="11"/>
  <c r="FW46" i="11"/>
  <c r="FW35" i="11"/>
  <c r="FW36" i="11"/>
  <c r="FW37" i="11"/>
  <c r="FW38" i="11"/>
  <c r="FW39" i="11"/>
  <c r="FW40" i="11"/>
  <c r="FW41" i="11"/>
  <c r="FW42" i="11"/>
  <c r="FW43" i="11"/>
  <c r="FW44" i="11"/>
  <c r="GB32" i="11"/>
  <c r="GB33" i="11"/>
  <c r="GB34" i="11"/>
  <c r="GB35" i="11"/>
  <c r="GB36" i="11"/>
  <c r="GB37" i="11"/>
  <c r="GB38" i="11"/>
  <c r="GB39" i="11"/>
  <c r="GB40" i="11"/>
  <c r="GB41" i="11"/>
  <c r="GB42" i="11"/>
  <c r="GB43" i="11"/>
  <c r="GB44" i="11"/>
  <c r="GG32" i="11"/>
  <c r="GG46" i="11"/>
  <c r="GG33" i="11"/>
  <c r="GG34" i="11"/>
  <c r="GG35" i="11"/>
  <c r="GG36" i="11"/>
  <c r="GG37" i="11"/>
  <c r="GG38" i="11"/>
  <c r="GG39" i="11"/>
  <c r="GG40" i="11"/>
  <c r="GG41" i="11"/>
  <c r="GG42" i="11"/>
  <c r="GG43" i="11"/>
  <c r="GG44" i="11"/>
  <c r="GL32" i="11"/>
  <c r="GL46" i="11"/>
  <c r="GL33" i="11"/>
  <c r="GL34" i="11"/>
  <c r="GL35" i="11"/>
  <c r="GL36" i="11"/>
  <c r="GL37" i="11"/>
  <c r="GL38" i="11"/>
  <c r="GL39" i="11"/>
  <c r="GL40" i="11"/>
  <c r="GL41" i="11"/>
  <c r="GL42" i="11"/>
  <c r="GL43" i="11"/>
  <c r="GL44" i="11"/>
  <c r="GQ32" i="11"/>
  <c r="GQ33" i="11"/>
  <c r="GQ34" i="11"/>
  <c r="GQ35" i="11"/>
  <c r="GQ36" i="11"/>
  <c r="GQ37" i="11"/>
  <c r="GQ38" i="11"/>
  <c r="GQ46" i="11"/>
  <c r="GQ39" i="11"/>
  <c r="GQ40" i="11"/>
  <c r="GQ41" i="11"/>
  <c r="GQ42" i="11"/>
  <c r="GQ43" i="11"/>
  <c r="GQ44" i="11"/>
  <c r="GV32" i="11"/>
  <c r="GV33" i="11"/>
  <c r="GV46" i="11"/>
  <c r="GV34" i="11"/>
  <c r="GV35" i="11"/>
  <c r="GV36" i="11"/>
  <c r="GV37" i="11"/>
  <c r="GV38" i="11"/>
  <c r="GV39" i="11"/>
  <c r="GV40" i="11"/>
  <c r="GV41" i="11"/>
  <c r="GV42" i="11"/>
  <c r="GV43" i="11"/>
  <c r="GV44" i="11"/>
  <c r="HA32" i="11"/>
  <c r="HA33" i="11"/>
  <c r="HA34" i="11"/>
  <c r="HA35" i="11"/>
  <c r="HA36" i="11"/>
  <c r="HA37" i="11"/>
  <c r="HA38" i="11"/>
  <c r="HA39" i="11"/>
  <c r="HA40" i="11"/>
  <c r="HA41" i="11"/>
  <c r="HA42" i="11"/>
  <c r="HA43" i="11"/>
  <c r="HA44" i="11"/>
  <c r="HF32" i="11"/>
  <c r="HF33" i="11"/>
  <c r="HF34" i="11"/>
  <c r="HF35" i="11"/>
  <c r="HF36" i="11"/>
  <c r="HF37" i="11"/>
  <c r="HF38" i="11"/>
  <c r="HF39" i="11"/>
  <c r="HF40" i="11"/>
  <c r="HF41" i="11"/>
  <c r="HF42" i="11"/>
  <c r="HF43" i="11"/>
  <c r="HF44" i="11"/>
  <c r="HK32" i="11"/>
  <c r="HK33" i="11"/>
  <c r="HK34" i="11"/>
  <c r="HK46" i="11"/>
  <c r="HK35" i="11"/>
  <c r="HK36" i="11"/>
  <c r="HK37" i="11"/>
  <c r="HK38" i="11"/>
  <c r="HK39" i="11"/>
  <c r="HK40" i="11"/>
  <c r="HK41" i="11"/>
  <c r="HK42" i="11"/>
  <c r="HK43" i="11"/>
  <c r="HK44" i="11"/>
  <c r="HP32" i="11"/>
  <c r="HP33" i="11"/>
  <c r="HP34" i="11"/>
  <c r="HP35" i="11"/>
  <c r="HP36" i="11"/>
  <c r="HP37" i="11"/>
  <c r="HP38" i="11"/>
  <c r="HP39" i="11"/>
  <c r="HP40" i="11"/>
  <c r="HP41" i="11"/>
  <c r="HP42" i="11"/>
  <c r="HP43" i="11"/>
  <c r="HP44" i="11"/>
  <c r="HU32" i="11"/>
  <c r="HU46" i="11"/>
  <c r="HU33" i="11"/>
  <c r="HU34" i="11"/>
  <c r="HU35" i="11"/>
  <c r="HU36" i="11"/>
  <c r="HU37" i="11"/>
  <c r="HU38" i="11"/>
  <c r="HU39" i="11"/>
  <c r="HU40" i="11"/>
  <c r="HU41" i="11"/>
  <c r="HU42" i="11"/>
  <c r="HU43" i="11"/>
  <c r="HU44" i="11"/>
  <c r="HZ32" i="11"/>
  <c r="HZ46" i="11"/>
  <c r="HZ33" i="11"/>
  <c r="HZ34" i="11"/>
  <c r="HZ35" i="11"/>
  <c r="HZ36" i="11"/>
  <c r="HZ37" i="11"/>
  <c r="HZ38" i="11"/>
  <c r="HZ39" i="11"/>
  <c r="HZ40" i="11"/>
  <c r="HZ41" i="11"/>
  <c r="HZ42" i="11"/>
  <c r="HZ43" i="11"/>
  <c r="HZ44" i="11"/>
  <c r="IE32" i="11"/>
  <c r="IE33" i="11"/>
  <c r="IE34" i="11"/>
  <c r="IE35" i="11"/>
  <c r="IE36" i="11"/>
  <c r="IE37" i="11"/>
  <c r="IE38" i="11"/>
  <c r="IE39" i="11"/>
  <c r="IE40" i="11"/>
  <c r="IE41" i="11"/>
  <c r="IE42" i="11"/>
  <c r="IE43" i="11"/>
  <c r="IE44" i="11"/>
  <c r="IJ32" i="11"/>
  <c r="IJ33" i="11"/>
  <c r="IJ34" i="11"/>
  <c r="IJ35" i="11"/>
  <c r="IJ36" i="11"/>
  <c r="IJ37" i="11"/>
  <c r="IJ38" i="11"/>
  <c r="IJ39" i="11"/>
  <c r="IJ40" i="11"/>
  <c r="IJ41" i="11"/>
  <c r="IJ42" i="11"/>
  <c r="IJ43" i="11"/>
  <c r="IJ44" i="11"/>
  <c r="IO32" i="11"/>
  <c r="IO33" i="11"/>
  <c r="IO34" i="11"/>
  <c r="IO35" i="11"/>
  <c r="IO36" i="11"/>
  <c r="IO37" i="11"/>
  <c r="IO38" i="11"/>
  <c r="IO39" i="11"/>
  <c r="IO40" i="11"/>
  <c r="IO41" i="11"/>
  <c r="IO42" i="11"/>
  <c r="IO43" i="11"/>
  <c r="IO44" i="11"/>
  <c r="IT32" i="11"/>
  <c r="IT33" i="11"/>
  <c r="IT34" i="11"/>
  <c r="IT35" i="11"/>
  <c r="IT36" i="11"/>
  <c r="IT37" i="11"/>
  <c r="IT38" i="11"/>
  <c r="IT39" i="11"/>
  <c r="IT40" i="11"/>
  <c r="IT41" i="11"/>
  <c r="IT42" i="11"/>
  <c r="IT43" i="11"/>
  <c r="IT44" i="11"/>
  <c r="IY32" i="11"/>
  <c r="IY33" i="11"/>
  <c r="IY34" i="11"/>
  <c r="IY46" i="11"/>
  <c r="IY35" i="11"/>
  <c r="IY36" i="11"/>
  <c r="IY37" i="11"/>
  <c r="IY38" i="11"/>
  <c r="IY39" i="11"/>
  <c r="IY40" i="11"/>
  <c r="IY41" i="11"/>
  <c r="IY42" i="11"/>
  <c r="IY43" i="11"/>
  <c r="IY44" i="11"/>
  <c r="JD32" i="11"/>
  <c r="JD33" i="11"/>
  <c r="JD46" i="11"/>
  <c r="JD34" i="11"/>
  <c r="JD35" i="11"/>
  <c r="JD36" i="11"/>
  <c r="JD37" i="11"/>
  <c r="JD38" i="11"/>
  <c r="JD39" i="11"/>
  <c r="JD40" i="11"/>
  <c r="JD41" i="11"/>
  <c r="JD42" i="11"/>
  <c r="JD43" i="11"/>
  <c r="JD44" i="11"/>
  <c r="JI32" i="11"/>
  <c r="JI33" i="11"/>
  <c r="JI34" i="11"/>
  <c r="JI35" i="11"/>
  <c r="JI36" i="11"/>
  <c r="JI37" i="11"/>
  <c r="JI38" i="11"/>
  <c r="JI39" i="11"/>
  <c r="JI40" i="11"/>
  <c r="JI41" i="11"/>
  <c r="JI42" i="11"/>
  <c r="JI43" i="11"/>
  <c r="JI44" i="11"/>
  <c r="JN32" i="11"/>
  <c r="JN33" i="11"/>
  <c r="JN34" i="11"/>
  <c r="JN35" i="11"/>
  <c r="JN36" i="11"/>
  <c r="JN37" i="11"/>
  <c r="JN38" i="11"/>
  <c r="JN39" i="11"/>
  <c r="JN40" i="11"/>
  <c r="JN41" i="11"/>
  <c r="JN42" i="11"/>
  <c r="JN43" i="11"/>
  <c r="JN44" i="11"/>
  <c r="JS32" i="11"/>
  <c r="JS33" i="11"/>
  <c r="JS34" i="11"/>
  <c r="JS46" i="11"/>
  <c r="JS35" i="11"/>
  <c r="JS36" i="11"/>
  <c r="JS37" i="11"/>
  <c r="JS38" i="11"/>
  <c r="JS39" i="11"/>
  <c r="JS40" i="11"/>
  <c r="JS41" i="11"/>
  <c r="JS42" i="11"/>
  <c r="JS43" i="11"/>
  <c r="JS44" i="11"/>
  <c r="JX32" i="11"/>
  <c r="JX33" i="11"/>
  <c r="JX46" i="11"/>
  <c r="JX34" i="11"/>
  <c r="JX35" i="11"/>
  <c r="JX36" i="11"/>
  <c r="JX37" i="11"/>
  <c r="JX38" i="11"/>
  <c r="JX39" i="11"/>
  <c r="JX40" i="11"/>
  <c r="JX41" i="11"/>
  <c r="JX42" i="11"/>
  <c r="JX43" i="11"/>
  <c r="JX44" i="11"/>
  <c r="KC32" i="11"/>
  <c r="KC33" i="11"/>
  <c r="KC46" i="11"/>
  <c r="KC34" i="11"/>
  <c r="KC35" i="11"/>
  <c r="KC36" i="11"/>
  <c r="KC37" i="11"/>
  <c r="KC38" i="11"/>
  <c r="KC39" i="11"/>
  <c r="KC40" i="11"/>
  <c r="KC41" i="11"/>
  <c r="KC42" i="11"/>
  <c r="KC43" i="11"/>
  <c r="KC44" i="11"/>
  <c r="KH32" i="11"/>
  <c r="KH33" i="11"/>
  <c r="KH34" i="11"/>
  <c r="KH35" i="11"/>
  <c r="KH36" i="11"/>
  <c r="KH37" i="11"/>
  <c r="KH38" i="11"/>
  <c r="KH39" i="11"/>
  <c r="KH40" i="11"/>
  <c r="KH41" i="11"/>
  <c r="KH42" i="11"/>
  <c r="KH43" i="11"/>
  <c r="KH44" i="11"/>
  <c r="KM32" i="11"/>
  <c r="KM33" i="11"/>
  <c r="KM34" i="11"/>
  <c r="KM46" i="11"/>
  <c r="KM35" i="11"/>
  <c r="KM36" i="11"/>
  <c r="KM37" i="11"/>
  <c r="KM38" i="11"/>
  <c r="KM39" i="11"/>
  <c r="KM40" i="11"/>
  <c r="KM41" i="11"/>
  <c r="KM42" i="11"/>
  <c r="KM43" i="11"/>
  <c r="KM44" i="11"/>
  <c r="KR32" i="11"/>
  <c r="KR33" i="11"/>
  <c r="KR34" i="11"/>
  <c r="KR35" i="11"/>
  <c r="KR36" i="11"/>
  <c r="KR37" i="11"/>
  <c r="KR38" i="11"/>
  <c r="KR39" i="11"/>
  <c r="KR40" i="11"/>
  <c r="KR41" i="11"/>
  <c r="KR42" i="11"/>
  <c r="KR43" i="11"/>
  <c r="KR44" i="11"/>
  <c r="KW32" i="11"/>
  <c r="KW46" i="11"/>
  <c r="KW33" i="11"/>
  <c r="KW34" i="11"/>
  <c r="KW35" i="11"/>
  <c r="KW36" i="11"/>
  <c r="KW37" i="11"/>
  <c r="KW38" i="11"/>
  <c r="KW39" i="11"/>
  <c r="KW40" i="11"/>
  <c r="KW41" i="11"/>
  <c r="KW42" i="11"/>
  <c r="KW43" i="11"/>
  <c r="KW44" i="11"/>
  <c r="LB32" i="11"/>
  <c r="LB33" i="11"/>
  <c r="LB34" i="11"/>
  <c r="LB35" i="11"/>
  <c r="LB36" i="11"/>
  <c r="LB37" i="11"/>
  <c r="LB38" i="11"/>
  <c r="LB39" i="11"/>
  <c r="LB40" i="11"/>
  <c r="LB41" i="11"/>
  <c r="LB42" i="11"/>
  <c r="LB43" i="11"/>
  <c r="LB44" i="11"/>
  <c r="LG32" i="11"/>
  <c r="LG33" i="11"/>
  <c r="LG34" i="11"/>
  <c r="LG35" i="11"/>
  <c r="LG36" i="11"/>
  <c r="LG37" i="11"/>
  <c r="LG38" i="11"/>
  <c r="LG39" i="11"/>
  <c r="LG40" i="11"/>
  <c r="LG41" i="11"/>
  <c r="LG42" i="11"/>
  <c r="LG43" i="11"/>
  <c r="LG44" i="11"/>
  <c r="LL32" i="11"/>
  <c r="LL33" i="11"/>
  <c r="LL46" i="11"/>
  <c r="LL34" i="11"/>
  <c r="LL35" i="11"/>
  <c r="LL36" i="11"/>
  <c r="LL37" i="11"/>
  <c r="LL38" i="11"/>
  <c r="LL39" i="11"/>
  <c r="LL40" i="11"/>
  <c r="LL41" i="11"/>
  <c r="LL42" i="11"/>
  <c r="LL43" i="11"/>
  <c r="LL44" i="11"/>
  <c r="LQ32" i="11"/>
  <c r="LQ33" i="11"/>
  <c r="LQ34" i="11"/>
  <c r="LQ35" i="11"/>
  <c r="LQ36" i="11"/>
  <c r="LQ37" i="11"/>
  <c r="LQ38" i="11"/>
  <c r="LQ39" i="11"/>
  <c r="LQ40" i="11"/>
  <c r="LQ41" i="11"/>
  <c r="LQ42" i="11"/>
  <c r="LQ43" i="11"/>
  <c r="LQ44" i="11"/>
  <c r="LV32" i="11"/>
  <c r="LV33" i="11"/>
  <c r="LV34" i="11"/>
  <c r="LV35" i="11"/>
  <c r="LV36" i="11"/>
  <c r="LV37" i="11"/>
  <c r="LV38" i="11"/>
  <c r="LV39" i="11"/>
  <c r="LV40" i="11"/>
  <c r="LV41" i="11"/>
  <c r="LV42" i="11"/>
  <c r="LV43" i="11"/>
  <c r="LV44" i="11"/>
  <c r="MA32" i="11"/>
  <c r="MA33" i="11"/>
  <c r="MA34" i="11"/>
  <c r="MA35" i="11"/>
  <c r="MA36" i="11"/>
  <c r="MA37" i="11"/>
  <c r="MA38" i="11"/>
  <c r="MA39" i="11"/>
  <c r="MA40" i="11"/>
  <c r="MA41" i="11"/>
  <c r="MA42" i="11"/>
  <c r="MA43" i="11"/>
  <c r="MA44" i="11"/>
  <c r="MF32" i="11"/>
  <c r="MF33" i="11"/>
  <c r="MF34" i="11"/>
  <c r="MF35" i="11"/>
  <c r="MF36" i="11"/>
  <c r="MF37" i="11"/>
  <c r="MF38" i="11"/>
  <c r="MF39" i="11"/>
  <c r="MF40" i="11"/>
  <c r="MF41" i="11"/>
  <c r="MF42" i="11"/>
  <c r="MF43" i="11"/>
  <c r="MF44" i="11"/>
  <c r="MK33" i="11"/>
  <c r="MK46" i="11"/>
  <c r="MK34" i="11"/>
  <c r="MK35" i="11"/>
  <c r="MK36" i="11"/>
  <c r="MK37" i="11"/>
  <c r="MK38" i="11"/>
  <c r="MK39" i="11"/>
  <c r="MK40" i="11"/>
  <c r="MK41" i="11"/>
  <c r="MK42" i="11"/>
  <c r="MK43" i="11"/>
  <c r="MK44" i="11"/>
  <c r="D83" i="1"/>
  <c r="D84" i="1"/>
  <c r="D85" i="1"/>
  <c r="E83" i="1"/>
  <c r="E84" i="1"/>
  <c r="E85" i="1"/>
  <c r="E87"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BN85" i="1"/>
  <c r="BO85" i="1"/>
  <c r="BP85" i="1"/>
  <c r="BQ85" i="1"/>
  <c r="BR85" i="1"/>
  <c r="BS85" i="1"/>
  <c r="BT85" i="1"/>
  <c r="F83" i="1"/>
  <c r="F84" i="1"/>
  <c r="G83" i="1"/>
  <c r="G84" i="1"/>
  <c r="G87" i="1"/>
  <c r="H83" i="1"/>
  <c r="H84" i="1"/>
  <c r="I83" i="1"/>
  <c r="I84" i="1"/>
  <c r="I87" i="1"/>
  <c r="J83" i="1"/>
  <c r="J84" i="1"/>
  <c r="J87" i="1"/>
  <c r="K83" i="1"/>
  <c r="K84" i="1"/>
  <c r="K87" i="1"/>
  <c r="L83" i="1"/>
  <c r="L84" i="1"/>
  <c r="M83" i="1"/>
  <c r="M84" i="1"/>
  <c r="M87" i="1"/>
  <c r="N83" i="1"/>
  <c r="N84" i="1"/>
  <c r="O83" i="1"/>
  <c r="O84" i="1"/>
  <c r="O87" i="1"/>
  <c r="P83" i="1"/>
  <c r="P84" i="1"/>
  <c r="Q83" i="1"/>
  <c r="Q84" i="1"/>
  <c r="Q87" i="1"/>
  <c r="R83" i="1"/>
  <c r="R84" i="1"/>
  <c r="R87" i="1"/>
  <c r="S83" i="1"/>
  <c r="S84" i="1"/>
  <c r="S87" i="1"/>
  <c r="T83" i="1"/>
  <c r="T84" i="1"/>
  <c r="U83" i="1"/>
  <c r="U84" i="1"/>
  <c r="U87" i="1"/>
  <c r="V83" i="1"/>
  <c r="V84" i="1"/>
  <c r="W83" i="1"/>
  <c r="W84" i="1"/>
  <c r="W87" i="1"/>
  <c r="X83" i="1"/>
  <c r="X84" i="1"/>
  <c r="Y83" i="1"/>
  <c r="Y84" i="1"/>
  <c r="Y87" i="1"/>
  <c r="Z83" i="1"/>
  <c r="Z84" i="1"/>
  <c r="Z87" i="1"/>
  <c r="AA83" i="1"/>
  <c r="AA84" i="1"/>
  <c r="AA87" i="1"/>
  <c r="AB83" i="1"/>
  <c r="AB84" i="1"/>
  <c r="AC83" i="1"/>
  <c r="AC84" i="1"/>
  <c r="AC87" i="1"/>
  <c r="AD83" i="1"/>
  <c r="AD84" i="1"/>
  <c r="AE83" i="1"/>
  <c r="AE84" i="1"/>
  <c r="AE87" i="1"/>
  <c r="AF83" i="1"/>
  <c r="AF84" i="1"/>
  <c r="AG83" i="1"/>
  <c r="AG84" i="1"/>
  <c r="AG87" i="1"/>
  <c r="AH83" i="1"/>
  <c r="AH84" i="1"/>
  <c r="AH87" i="1"/>
  <c r="AI83" i="1"/>
  <c r="AI84" i="1"/>
  <c r="AI87" i="1"/>
  <c r="AJ83" i="1"/>
  <c r="AJ84" i="1"/>
  <c r="AK83" i="1"/>
  <c r="AK84" i="1"/>
  <c r="AK87" i="1"/>
  <c r="AL83" i="1"/>
  <c r="AL84" i="1"/>
  <c r="AM83" i="1"/>
  <c r="AM84" i="1"/>
  <c r="AM87" i="1"/>
  <c r="AN83" i="1"/>
  <c r="AN84" i="1"/>
  <c r="AO83" i="1"/>
  <c r="AO84" i="1"/>
  <c r="AO87" i="1"/>
  <c r="AP83" i="1"/>
  <c r="AP84" i="1"/>
  <c r="AP87" i="1"/>
  <c r="AQ83" i="1"/>
  <c r="AQ84" i="1"/>
  <c r="AQ87" i="1"/>
  <c r="AR83" i="1"/>
  <c r="AR84" i="1"/>
  <c r="AS83" i="1"/>
  <c r="AS84" i="1"/>
  <c r="AS87" i="1"/>
  <c r="AT83" i="1"/>
  <c r="AT84" i="1"/>
  <c r="AU83" i="1"/>
  <c r="AU84" i="1"/>
  <c r="AU87" i="1"/>
  <c r="AV83" i="1"/>
  <c r="AV84" i="1"/>
  <c r="AW83" i="1"/>
  <c r="AW84" i="1"/>
  <c r="AW87" i="1"/>
  <c r="AX83" i="1"/>
  <c r="AX84" i="1"/>
  <c r="AX87" i="1"/>
  <c r="AY83" i="1"/>
  <c r="AY84" i="1"/>
  <c r="AY87" i="1"/>
  <c r="AZ83" i="1"/>
  <c r="AZ84" i="1"/>
  <c r="BA83" i="1"/>
  <c r="BA84" i="1"/>
  <c r="BA87" i="1"/>
  <c r="BB83" i="1"/>
  <c r="BB84" i="1"/>
  <c r="BC83" i="1"/>
  <c r="BC84" i="1"/>
  <c r="BC87" i="1"/>
  <c r="BD83" i="1"/>
  <c r="BD84" i="1"/>
  <c r="BE83" i="1"/>
  <c r="BE84" i="1"/>
  <c r="BE87" i="1"/>
  <c r="BF83" i="1"/>
  <c r="BF84" i="1"/>
  <c r="BF87" i="1"/>
  <c r="BG83" i="1"/>
  <c r="BG84" i="1"/>
  <c r="BG87" i="1"/>
  <c r="BH83" i="1"/>
  <c r="BH84" i="1"/>
  <c r="BI83" i="1"/>
  <c r="BI84" i="1"/>
  <c r="BI87" i="1"/>
  <c r="BJ83" i="1"/>
  <c r="BJ84" i="1"/>
  <c r="BK83" i="1"/>
  <c r="BK84" i="1"/>
  <c r="BK87" i="1"/>
  <c r="BL83" i="1"/>
  <c r="BL84" i="1"/>
  <c r="BM83" i="1"/>
  <c r="BM84" i="1"/>
  <c r="BM87" i="1"/>
  <c r="BN83" i="1"/>
  <c r="BN84" i="1"/>
  <c r="BN87" i="1"/>
  <c r="BO83" i="1"/>
  <c r="BO84" i="1"/>
  <c r="BO87" i="1"/>
  <c r="BP83" i="1"/>
  <c r="BP84" i="1"/>
  <c r="BQ83" i="1"/>
  <c r="BQ84" i="1"/>
  <c r="BQ87" i="1"/>
  <c r="BR83" i="1"/>
  <c r="BR84" i="1"/>
  <c r="BS83" i="1"/>
  <c r="BS84" i="1"/>
  <c r="BS87" i="1"/>
  <c r="BT89" i="1"/>
  <c r="K42" i="1"/>
  <c r="J42" i="1"/>
  <c r="I42" i="1"/>
  <c r="H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AY42" i="1"/>
  <c r="AZ42" i="1"/>
  <c r="BA42" i="1"/>
  <c r="BB42" i="1"/>
  <c r="BC42" i="1"/>
  <c r="BD42" i="1"/>
  <c r="BE42" i="1"/>
  <c r="BF42" i="1"/>
  <c r="BG42" i="1"/>
  <c r="BH42" i="1"/>
  <c r="BI42" i="1"/>
  <c r="BJ42" i="1"/>
  <c r="BK42" i="1"/>
  <c r="BL42" i="1"/>
  <c r="BM42" i="1"/>
  <c r="BN42" i="1"/>
  <c r="BO42" i="1"/>
  <c r="BP42" i="1"/>
  <c r="BQ42" i="1"/>
  <c r="BR42" i="1"/>
  <c r="BS42" i="1"/>
  <c r="BT24"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GY20" i="14"/>
  <c r="F20" i="14"/>
  <c r="I20" i="14"/>
  <c r="L20" i="14"/>
  <c r="O20" i="14"/>
  <c r="R20" i="14"/>
  <c r="U20" i="14"/>
  <c r="X20" i="14"/>
  <c r="HB20" i="14"/>
  <c r="AA20" i="14"/>
  <c r="AD20" i="14"/>
  <c r="AG20" i="14"/>
  <c r="AJ20" i="14"/>
  <c r="AM20" i="14"/>
  <c r="AP20" i="14"/>
  <c r="AS20" i="14"/>
  <c r="AV20" i="14"/>
  <c r="AY20" i="14"/>
  <c r="BB20" i="14"/>
  <c r="BE20" i="14"/>
  <c r="BH20" i="14"/>
  <c r="BK20" i="14"/>
  <c r="BN20" i="14"/>
  <c r="BQ20" i="14"/>
  <c r="BT20" i="14"/>
  <c r="BW20" i="14"/>
  <c r="BZ20" i="14"/>
  <c r="CC20" i="14"/>
  <c r="CF20" i="14"/>
  <c r="CI20" i="14"/>
  <c r="CL20" i="14"/>
  <c r="CO20" i="14"/>
  <c r="CR20" i="14"/>
  <c r="CU20" i="14"/>
  <c r="CX20" i="14"/>
  <c r="DA20" i="14"/>
  <c r="DD20" i="14"/>
  <c r="DG20" i="14"/>
  <c r="DJ20" i="14"/>
  <c r="DM20" i="14"/>
  <c r="DP20" i="14"/>
  <c r="DS20" i="14"/>
  <c r="DV20" i="14"/>
  <c r="DY20" i="14"/>
  <c r="EB20" i="14"/>
  <c r="EE20" i="14"/>
  <c r="EH20" i="14"/>
  <c r="EK20" i="14"/>
  <c r="EN20" i="14"/>
  <c r="EQ20" i="14"/>
  <c r="ET20" i="14"/>
  <c r="EW20" i="14"/>
  <c r="EZ20" i="14"/>
  <c r="FC20" i="14"/>
  <c r="FF20" i="14"/>
  <c r="FI20" i="14"/>
  <c r="FL20" i="14"/>
  <c r="FO20" i="14"/>
  <c r="FR20" i="14"/>
  <c r="FU20" i="14"/>
  <c r="FX20" i="14"/>
  <c r="GA20" i="14"/>
  <c r="GD20" i="14"/>
  <c r="GG20" i="14"/>
  <c r="GJ20" i="14"/>
  <c r="GM20" i="14"/>
  <c r="GP20" i="14"/>
  <c r="GS20" i="14"/>
  <c r="GV20" i="14"/>
  <c r="HB14" i="14"/>
  <c r="D14" i="14"/>
  <c r="BF14" i="14"/>
  <c r="BF17" i="14"/>
  <c r="Y14" i="14"/>
  <c r="Y17" i="14"/>
  <c r="AE14" i="14"/>
  <c r="AE17" i="14"/>
  <c r="AK14" i="14"/>
  <c r="AK17" i="14"/>
  <c r="AQ14" i="14"/>
  <c r="AQ17" i="14"/>
  <c r="AW14" i="14"/>
  <c r="AW17" i="14"/>
  <c r="BC14" i="14"/>
  <c r="BC17" i="14"/>
  <c r="BL14" i="14"/>
  <c r="BL17" i="14"/>
  <c r="BO14" i="14"/>
  <c r="BO17" i="14"/>
  <c r="BX14" i="14"/>
  <c r="BX17" i="14"/>
  <c r="CA14" i="14"/>
  <c r="CA17" i="14"/>
  <c r="CD14" i="14"/>
  <c r="CD17" i="14"/>
  <c r="CJ14" i="14"/>
  <c r="CJ17" i="14"/>
  <c r="CM14" i="14"/>
  <c r="CM17" i="14"/>
  <c r="CV14" i="14"/>
  <c r="CV17" i="14"/>
  <c r="CY14" i="14"/>
  <c r="CY17" i="14"/>
  <c r="DB14" i="14"/>
  <c r="DB17" i="14"/>
  <c r="DH14" i="14"/>
  <c r="DH17" i="14"/>
  <c r="DK14" i="14"/>
  <c r="DK17" i="14"/>
  <c r="DT14" i="14"/>
  <c r="DT17" i="14"/>
  <c r="DW14" i="14"/>
  <c r="DW17" i="14"/>
  <c r="DZ14" i="14"/>
  <c r="DZ17" i="14"/>
  <c r="EF14" i="14"/>
  <c r="EF17" i="14"/>
  <c r="EI14" i="14"/>
  <c r="EI17" i="14"/>
  <c r="ER14" i="14"/>
  <c r="ER17" i="14"/>
  <c r="EU14" i="14"/>
  <c r="EU17" i="14"/>
  <c r="EX14" i="14"/>
  <c r="EX17" i="14"/>
  <c r="FD14" i="14"/>
  <c r="FD17" i="14"/>
  <c r="FG14" i="14"/>
  <c r="FG17" i="14"/>
  <c r="FP14" i="14"/>
  <c r="FP17" i="14"/>
  <c r="FS14" i="14"/>
  <c r="FS17" i="14"/>
  <c r="FV14" i="14"/>
  <c r="FV17" i="14"/>
  <c r="GB14" i="14"/>
  <c r="GB17" i="14"/>
  <c r="GE14" i="14"/>
  <c r="GE17" i="14"/>
  <c r="GN14" i="14"/>
  <c r="GN17" i="14"/>
  <c r="GQ14" i="14"/>
  <c r="GQ17" i="14"/>
  <c r="GT14" i="14"/>
  <c r="GT17" i="14"/>
  <c r="HC26" i="14"/>
  <c r="HC11" i="14"/>
  <c r="H52" i="4"/>
  <c r="J52" i="4"/>
  <c r="L52" i="4"/>
  <c r="N52" i="4"/>
  <c r="P52" i="4"/>
  <c r="R52" i="4"/>
  <c r="T52" i="4"/>
  <c r="V52" i="4"/>
  <c r="X52" i="4"/>
  <c r="Z52" i="4"/>
  <c r="AB52" i="4"/>
  <c r="AD52" i="4"/>
  <c r="AF52" i="4"/>
  <c r="AH52" i="4"/>
  <c r="AJ52" i="4"/>
  <c r="AL52" i="4"/>
  <c r="AN52" i="4"/>
  <c r="AP52" i="4"/>
  <c r="AR52" i="4"/>
  <c r="AT52" i="4"/>
  <c r="AV52" i="4"/>
  <c r="AX52" i="4"/>
  <c r="AZ52" i="4"/>
  <c r="BB52" i="4"/>
  <c r="BD52" i="4"/>
  <c r="BF52" i="4"/>
  <c r="BH52" i="4"/>
  <c r="BJ52" i="4"/>
  <c r="BL52" i="4"/>
  <c r="BN52" i="4"/>
  <c r="BP52" i="4"/>
  <c r="BR52" i="4"/>
  <c r="BT52" i="4"/>
  <c r="BV52" i="4"/>
  <c r="BX52" i="4"/>
  <c r="BZ52" i="4"/>
  <c r="CB52" i="4"/>
  <c r="CD52" i="4"/>
  <c r="CF52" i="4"/>
  <c r="CH52" i="4"/>
  <c r="CJ52" i="4"/>
  <c r="CL52" i="4"/>
  <c r="CN52" i="4"/>
  <c r="CP52" i="4"/>
  <c r="CR52" i="4"/>
  <c r="CT52" i="4"/>
  <c r="CV52" i="4"/>
  <c r="CX52" i="4"/>
  <c r="CZ52" i="4"/>
  <c r="DB52" i="4"/>
  <c r="DD52" i="4"/>
  <c r="DF52" i="4"/>
  <c r="DH52" i="4"/>
  <c r="DJ52" i="4"/>
  <c r="DL52" i="4"/>
  <c r="DN52" i="4"/>
  <c r="DP52" i="4"/>
  <c r="DR52" i="4"/>
  <c r="DT52" i="4"/>
  <c r="DV52" i="4"/>
  <c r="DX52" i="4"/>
  <c r="DZ52" i="4"/>
  <c r="EB52" i="4"/>
  <c r="ED52" i="4"/>
  <c r="EF52" i="4"/>
  <c r="EH52" i="4"/>
  <c r="EJ52" i="4"/>
  <c r="F52" i="4"/>
  <c r="G9" i="10"/>
  <c r="I9" i="10"/>
  <c r="K9" i="10"/>
  <c r="M9" i="10"/>
  <c r="O9" i="10"/>
  <c r="Q9" i="10"/>
  <c r="S9" i="10"/>
  <c r="U9" i="10"/>
  <c r="W9" i="10"/>
  <c r="Y9" i="10"/>
  <c r="AA9" i="10"/>
  <c r="AC9" i="10"/>
  <c r="AE9" i="10"/>
  <c r="AG9" i="10"/>
  <c r="AI9" i="10"/>
  <c r="AK9" i="10"/>
  <c r="AM9" i="10"/>
  <c r="AO9" i="10"/>
  <c r="AQ9" i="10"/>
  <c r="AS9" i="10"/>
  <c r="AU9" i="10"/>
  <c r="AW9" i="10"/>
  <c r="AY9" i="10"/>
  <c r="BA9" i="10"/>
  <c r="BC9" i="10"/>
  <c r="BE9" i="10"/>
  <c r="BG9" i="10"/>
  <c r="BI9" i="10"/>
  <c r="BK9" i="10"/>
  <c r="BM9" i="10"/>
  <c r="BO9" i="10"/>
  <c r="BQ9" i="10"/>
  <c r="BS9" i="10"/>
  <c r="BU9" i="10"/>
  <c r="BW9" i="10"/>
  <c r="BY9" i="10"/>
  <c r="CA9" i="10"/>
  <c r="CC9" i="10"/>
  <c r="CE9" i="10"/>
  <c r="CG9" i="10"/>
  <c r="CI9" i="10"/>
  <c r="CK9" i="10"/>
  <c r="CM9" i="10"/>
  <c r="CO9" i="10"/>
  <c r="CQ9" i="10"/>
  <c r="CS9" i="10"/>
  <c r="CU9" i="10"/>
  <c r="CW9" i="10"/>
  <c r="CY9" i="10"/>
  <c r="DA9" i="10"/>
  <c r="DC9" i="10"/>
  <c r="DE9" i="10"/>
  <c r="DG9" i="10"/>
  <c r="DI9" i="10"/>
  <c r="DK9" i="10"/>
  <c r="DM9" i="10"/>
  <c r="DO9" i="10"/>
  <c r="DQ9" i="10"/>
  <c r="DS9" i="10"/>
  <c r="DU9" i="10"/>
  <c r="DW9" i="10"/>
  <c r="DY9" i="10"/>
  <c r="EA9" i="10"/>
  <c r="EC9" i="10"/>
  <c r="EE9" i="10"/>
  <c r="EG9" i="10"/>
  <c r="EI9" i="10"/>
  <c r="E9" i="10"/>
  <c r="GY7" i="14"/>
  <c r="GV7" i="14"/>
  <c r="GS7" i="14"/>
  <c r="GP7" i="14"/>
  <c r="GM7" i="14"/>
  <c r="GJ7" i="14"/>
  <c r="GG7" i="14"/>
  <c r="GD7" i="14"/>
  <c r="GA7" i="14"/>
  <c r="FX7" i="14"/>
  <c r="FU7" i="14"/>
  <c r="FR7" i="14"/>
  <c r="FO7" i="14"/>
  <c r="FL7" i="14"/>
  <c r="FI7" i="14"/>
  <c r="FF7" i="14"/>
  <c r="FC7" i="14"/>
  <c r="EZ7" i="14"/>
  <c r="EW7" i="14"/>
  <c r="ET7" i="14"/>
  <c r="EQ7" i="14"/>
  <c r="EN7" i="14"/>
  <c r="EK7" i="14"/>
  <c r="EH7" i="14"/>
  <c r="EE7" i="14"/>
  <c r="EB7" i="14"/>
  <c r="DY7" i="14"/>
  <c r="DV7" i="14"/>
  <c r="DS7" i="14"/>
  <c r="DP7" i="14"/>
  <c r="DM7" i="14"/>
  <c r="DJ7" i="14"/>
  <c r="DG7" i="14"/>
  <c r="DD7" i="14"/>
  <c r="DA7" i="14"/>
  <c r="CX7" i="14"/>
  <c r="CU7" i="14"/>
  <c r="CR7" i="14"/>
  <c r="CO7" i="14"/>
  <c r="CL7" i="14"/>
  <c r="CI7" i="14"/>
  <c r="CF7" i="14"/>
  <c r="CC7" i="14"/>
  <c r="BZ7" i="14"/>
  <c r="BW7" i="14"/>
  <c r="BT7" i="14"/>
  <c r="BQ7" i="14"/>
  <c r="BN7" i="14"/>
  <c r="BK7" i="14"/>
  <c r="BH7" i="14"/>
  <c r="BE7" i="14"/>
  <c r="BB7" i="14"/>
  <c r="AY7" i="14"/>
  <c r="AV7" i="14"/>
  <c r="AS7" i="14"/>
  <c r="AP7" i="14"/>
  <c r="AM7" i="14"/>
  <c r="AJ7" i="14"/>
  <c r="AG7" i="14"/>
  <c r="AD7" i="14"/>
  <c r="AA7" i="14"/>
  <c r="X7" i="14"/>
  <c r="U7" i="14"/>
  <c r="R7" i="14"/>
  <c r="L7" i="14"/>
  <c r="I7" i="14"/>
  <c r="F7" i="14"/>
  <c r="O7" i="14"/>
  <c r="C20" i="10"/>
  <c r="D48" i="4"/>
  <c r="EL67" i="4"/>
  <c r="D26" i="14"/>
  <c r="D11" i="14"/>
  <c r="HE11" i="14"/>
  <c r="EL60" i="4"/>
  <c r="EL58" i="4"/>
  <c r="EL56" i="4"/>
  <c r="EL63" i="4"/>
  <c r="EL57" i="4"/>
  <c r="EL59" i="4"/>
  <c r="EL61" i="4"/>
  <c r="EL62" i="4"/>
  <c r="EL64" i="4"/>
  <c r="EL65" i="4"/>
  <c r="EL66" i="4"/>
  <c r="EL68" i="4"/>
  <c r="MH27" i="11"/>
  <c r="MC27" i="11"/>
  <c r="LX27" i="11"/>
  <c r="LS27" i="11"/>
  <c r="LN27" i="11"/>
  <c r="LI27" i="11"/>
  <c r="LD27" i="11"/>
  <c r="KY27" i="11"/>
  <c r="KT27" i="11"/>
  <c r="KO27" i="11"/>
  <c r="KJ27" i="11"/>
  <c r="KE27" i="11"/>
  <c r="JZ27" i="11"/>
  <c r="JU27" i="11"/>
  <c r="JP27" i="11"/>
  <c r="JK27" i="11"/>
  <c r="JF27" i="11"/>
  <c r="JA27" i="11"/>
  <c r="IV27" i="11"/>
  <c r="IQ27" i="11"/>
  <c r="IL27" i="11"/>
  <c r="IG27" i="11"/>
  <c r="IB27" i="11"/>
  <c r="HW27" i="11"/>
  <c r="HR27" i="11"/>
  <c r="HM27" i="11"/>
  <c r="HH27" i="11"/>
  <c r="HC27" i="11"/>
  <c r="GX27" i="11"/>
  <c r="GS27" i="11"/>
  <c r="GN27" i="11"/>
  <c r="GI27" i="11"/>
  <c r="GD27" i="11"/>
  <c r="FY27" i="11"/>
  <c r="FT27" i="11"/>
  <c r="FO27" i="11"/>
  <c r="FJ27" i="11"/>
  <c r="FE27" i="11"/>
  <c r="EZ27" i="11"/>
  <c r="EU27" i="11"/>
  <c r="EP27" i="11"/>
  <c r="EK27" i="11"/>
  <c r="EF27" i="11"/>
  <c r="EA27" i="11"/>
  <c r="DV27" i="11"/>
  <c r="DQ27" i="11"/>
  <c r="DL27" i="11"/>
  <c r="DG27" i="11"/>
  <c r="DB27" i="11"/>
  <c r="CW27" i="11"/>
  <c r="CR27" i="11"/>
  <c r="CM27" i="11"/>
  <c r="CH27" i="11"/>
  <c r="CC27" i="11"/>
  <c r="BX27" i="11"/>
  <c r="BS27" i="11"/>
  <c r="BN27" i="11"/>
  <c r="BI27" i="11"/>
  <c r="BD27" i="11"/>
  <c r="AY27" i="11"/>
  <c r="AT27" i="11"/>
  <c r="AO27" i="11"/>
  <c r="AJ27" i="11"/>
  <c r="AE27" i="11"/>
  <c r="K27" i="11"/>
  <c r="P27" i="11"/>
  <c r="U27" i="11"/>
  <c r="Z27" i="11"/>
  <c r="O9" i="2"/>
  <c r="Q9" i="2"/>
  <c r="S9" i="2"/>
  <c r="U9" i="2"/>
  <c r="W9" i="2"/>
  <c r="Y9" i="2"/>
  <c r="AA9" i="2"/>
  <c r="AC9" i="2"/>
  <c r="AE9" i="2"/>
  <c r="AG9" i="2"/>
  <c r="AI9" i="2"/>
  <c r="AK9" i="2"/>
  <c r="AM9" i="2"/>
  <c r="AO9" i="2"/>
  <c r="AQ9" i="2"/>
  <c r="AS9" i="2"/>
  <c r="AU9" i="2"/>
  <c r="AW9" i="2"/>
  <c r="AY9" i="2"/>
  <c r="BA9" i="2"/>
  <c r="BC9" i="2"/>
  <c r="BE9" i="2"/>
  <c r="BG9" i="2"/>
  <c r="BI9" i="2"/>
  <c r="BK9" i="2"/>
  <c r="BM9" i="2"/>
  <c r="BO9" i="2"/>
  <c r="BQ9" i="2"/>
  <c r="BS9" i="2"/>
  <c r="BU9" i="2"/>
  <c r="BW9" i="2"/>
  <c r="BY9" i="2"/>
  <c r="CA9" i="2"/>
  <c r="CC9" i="2"/>
  <c r="CE9" i="2"/>
  <c r="CG9" i="2"/>
  <c r="CI9" i="2"/>
  <c r="CK9" i="2"/>
  <c r="CM9" i="2"/>
  <c r="CO9" i="2"/>
  <c r="CQ9" i="2"/>
  <c r="CS9" i="2"/>
  <c r="CU9" i="2"/>
  <c r="CW9" i="2"/>
  <c r="CY9" i="2"/>
  <c r="DA9" i="2"/>
  <c r="DC9" i="2"/>
  <c r="DE9" i="2"/>
  <c r="DG9" i="2"/>
  <c r="DI9" i="2"/>
  <c r="DK9" i="2"/>
  <c r="DM9" i="2"/>
  <c r="DO9" i="2"/>
  <c r="DQ9" i="2"/>
  <c r="DS9" i="2"/>
  <c r="DU9" i="2"/>
  <c r="DW9" i="2"/>
  <c r="DY9" i="2"/>
  <c r="EA9" i="2"/>
  <c r="EC9" i="2"/>
  <c r="EE9" i="2"/>
  <c r="EG9" i="2"/>
  <c r="EI9" i="2"/>
  <c r="EK9" i="2"/>
  <c r="EM9" i="2"/>
  <c r="EO9" i="2"/>
  <c r="EQ9" i="2"/>
  <c r="M9" i="2"/>
  <c r="B25" i="2"/>
  <c r="B24" i="2"/>
  <c r="B23" i="2"/>
  <c r="B22" i="2"/>
  <c r="B21" i="2"/>
  <c r="B20" i="2"/>
  <c r="B19" i="2"/>
  <c r="B18" i="2"/>
  <c r="B17" i="2"/>
  <c r="B16" i="2"/>
  <c r="B15" i="2"/>
  <c r="B13" i="2"/>
  <c r="A13" i="2"/>
  <c r="B14" i="2"/>
  <c r="A25" i="2"/>
  <c r="A24" i="2"/>
  <c r="A23" i="2"/>
  <c r="A22" i="2"/>
  <c r="A21" i="2"/>
  <c r="A20" i="2"/>
  <c r="A19" i="2"/>
  <c r="A18" i="2"/>
  <c r="A17" i="2"/>
  <c r="A16" i="2"/>
  <c r="A15" i="2"/>
  <c r="S64" i="11"/>
  <c r="R64" i="11"/>
  <c r="R65" i="11"/>
  <c r="Q64" i="11"/>
  <c r="Q65" i="11"/>
  <c r="O64" i="11"/>
  <c r="N64" i="11"/>
  <c r="M64" i="11"/>
  <c r="M65" i="11"/>
  <c r="L64" i="11"/>
  <c r="L65" i="11"/>
  <c r="J64" i="11"/>
  <c r="J65" i="11"/>
  <c r="I64" i="11"/>
  <c r="G64" i="11"/>
  <c r="G65" i="11"/>
  <c r="F64" i="11"/>
  <c r="E64" i="11"/>
  <c r="D64" i="11"/>
  <c r="D58" i="11"/>
  <c r="D65" i="11"/>
  <c r="I46" i="11"/>
  <c r="S58" i="11"/>
  <c r="S65" i="11"/>
  <c r="R58" i="11"/>
  <c r="Q58" i="11"/>
  <c r="O58" i="11"/>
  <c r="O65" i="11"/>
  <c r="N58" i="11"/>
  <c r="M58" i="11"/>
  <c r="L58" i="11"/>
  <c r="J58" i="11"/>
  <c r="I58" i="11"/>
  <c r="I65" i="11"/>
  <c r="G58" i="11"/>
  <c r="F58" i="11"/>
  <c r="E58" i="11"/>
  <c r="S55" i="11"/>
  <c r="R55" i="11"/>
  <c r="Q55" i="11"/>
  <c r="O55" i="11"/>
  <c r="O52" i="11"/>
  <c r="N55" i="11"/>
  <c r="N52" i="11"/>
  <c r="M55" i="11"/>
  <c r="L55" i="11"/>
  <c r="J55" i="11"/>
  <c r="I55" i="11"/>
  <c r="G55" i="11"/>
  <c r="F55" i="11"/>
  <c r="E55" i="11"/>
  <c r="E52" i="11"/>
  <c r="D55" i="11"/>
  <c r="D52" i="11"/>
  <c r="S54" i="11"/>
  <c r="R54" i="11"/>
  <c r="Q54" i="11"/>
  <c r="O54" i="11"/>
  <c r="N54" i="11"/>
  <c r="M54" i="11"/>
  <c r="M52" i="11"/>
  <c r="L54" i="11"/>
  <c r="L52" i="11"/>
  <c r="J54" i="11"/>
  <c r="J52" i="11"/>
  <c r="I54" i="11"/>
  <c r="G54" i="11"/>
  <c r="F54" i="11"/>
  <c r="E54" i="11"/>
  <c r="D54" i="11"/>
  <c r="S52" i="11"/>
  <c r="R52" i="11"/>
  <c r="Q52" i="11"/>
  <c r="G52" i="11"/>
  <c r="S50" i="11"/>
  <c r="S49" i="11"/>
  <c r="R50" i="11"/>
  <c r="R49" i="11"/>
  <c r="Q50" i="11"/>
  <c r="Q49" i="11"/>
  <c r="O50" i="11"/>
  <c r="O49" i="11"/>
  <c r="N65" i="11"/>
  <c r="N50" i="11"/>
  <c r="N49" i="11"/>
  <c r="M50" i="11"/>
  <c r="M49" i="11"/>
  <c r="L50" i="11"/>
  <c r="L49" i="11"/>
  <c r="J50" i="11"/>
  <c r="J49" i="11"/>
  <c r="I50" i="11"/>
  <c r="I49" i="11"/>
  <c r="G50" i="11"/>
  <c r="G49" i="11"/>
  <c r="D34" i="11"/>
  <c r="D35" i="11"/>
  <c r="D37" i="11"/>
  <c r="D41" i="11"/>
  <c r="D42" i="11"/>
  <c r="D43" i="11"/>
  <c r="E34" i="11"/>
  <c r="E35" i="11"/>
  <c r="F35" i="11"/>
  <c r="LV46" i="11"/>
  <c r="LQ46" i="11"/>
  <c r="IJ46" i="11"/>
  <c r="IE46" i="11"/>
  <c r="FC46" i="11"/>
  <c r="EX46" i="11"/>
  <c r="BQ46" i="11"/>
  <c r="BL46" i="11"/>
  <c r="B44" i="11"/>
  <c r="B43" i="11"/>
  <c r="B42" i="11"/>
  <c r="B41" i="11"/>
  <c r="B40" i="11"/>
  <c r="B39" i="11"/>
  <c r="B38" i="11"/>
  <c r="B37" i="11"/>
  <c r="B36" i="11"/>
  <c r="B35" i="11"/>
  <c r="B34" i="11"/>
  <c r="HE26" i="14"/>
  <c r="L1" i="14"/>
  <c r="G1" i="15"/>
  <c r="D3" i="11"/>
  <c r="B4" i="14"/>
  <c r="B5" i="14"/>
  <c r="B3" i="14"/>
  <c r="A3" i="14"/>
  <c r="A4" i="14"/>
  <c r="A5" i="14"/>
  <c r="A1" i="14"/>
  <c r="A5" i="15"/>
  <c r="A3" i="15"/>
  <c r="A4" i="15"/>
  <c r="C4" i="15"/>
  <c r="C5" i="15"/>
  <c r="C3" i="15"/>
  <c r="A1" i="15"/>
  <c r="D4" i="1"/>
  <c r="D5" i="1"/>
  <c r="D3" i="1"/>
  <c r="C4" i="10"/>
  <c r="C5" i="10"/>
  <c r="C3" i="10"/>
  <c r="C4" i="4"/>
  <c r="C5" i="4"/>
  <c r="C3" i="4"/>
  <c r="C4" i="2"/>
  <c r="C5" i="2"/>
  <c r="C3" i="2"/>
  <c r="D4" i="11"/>
  <c r="D5" i="11"/>
  <c r="F43" i="15"/>
  <c r="H1" i="1"/>
  <c r="G1" i="1"/>
  <c r="H1" i="10"/>
  <c r="G1" i="10"/>
  <c r="F1" i="4"/>
  <c r="E1" i="4"/>
  <c r="H1" i="2"/>
  <c r="G1" i="2"/>
  <c r="I1" i="11"/>
  <c r="H1" i="11"/>
  <c r="A1" i="1"/>
  <c r="A1" i="10"/>
  <c r="A1" i="4"/>
  <c r="A1" i="2"/>
  <c r="A1" i="11"/>
  <c r="G42" i="1"/>
  <c r="F42" i="1"/>
  <c r="E42" i="1"/>
  <c r="D42" i="1"/>
  <c r="A5" i="1"/>
  <c r="A4" i="1"/>
  <c r="A3" i="1"/>
  <c r="A5" i="10"/>
  <c r="A4" i="10"/>
  <c r="A3" i="10"/>
  <c r="A5" i="4"/>
  <c r="A4" i="4"/>
  <c r="A3" i="4"/>
  <c r="A5" i="2"/>
  <c r="A4" i="2"/>
  <c r="A3" i="2"/>
  <c r="A5" i="11"/>
  <c r="A4" i="11"/>
  <c r="A3" i="11"/>
  <c r="F50" i="11"/>
  <c r="F49" i="11"/>
  <c r="E50" i="11"/>
  <c r="E49" i="11"/>
  <c r="D50" i="11"/>
  <c r="D49" i="11"/>
  <c r="B33" i="11"/>
  <c r="B32" i="11"/>
  <c r="A14" i="2"/>
  <c r="E65" i="11"/>
  <c r="AO33" i="11"/>
  <c r="Y14" i="2"/>
  <c r="Z14" i="2"/>
  <c r="BX33" i="11"/>
  <c r="AM14" i="2"/>
  <c r="CM33" i="11"/>
  <c r="AS14" i="2"/>
  <c r="MH33" i="11"/>
  <c r="EQ14" i="2"/>
  <c r="BI33" i="11"/>
  <c r="AG14" i="2"/>
  <c r="AE33" i="11"/>
  <c r="U14" i="2"/>
  <c r="AY33" i="11"/>
  <c r="AC14" i="2"/>
  <c r="BN33" i="11"/>
  <c r="AI14" i="2"/>
  <c r="CW33" i="11"/>
  <c r="AW14" i="2"/>
  <c r="AX14" i="2"/>
  <c r="CH33" i="11"/>
  <c r="AQ14" i="2"/>
  <c r="AR14" i="2"/>
  <c r="DB33" i="11"/>
  <c r="AY14" i="2"/>
  <c r="CR33" i="11"/>
  <c r="AU14" i="2"/>
  <c r="P33" i="11"/>
  <c r="O14" i="2"/>
  <c r="U33" i="11"/>
  <c r="Q14" i="2"/>
  <c r="Z33" i="11"/>
  <c r="S14" i="2"/>
  <c r="DG33" i="11"/>
  <c r="BA14" i="2"/>
  <c r="BB14" i="2"/>
  <c r="DV33" i="11"/>
  <c r="BG14" i="2"/>
  <c r="BH14" i="2"/>
  <c r="EA33" i="11"/>
  <c r="BI14" i="2"/>
  <c r="BJ14" i="2"/>
  <c r="FE33" i="11"/>
  <c r="BU14" i="2"/>
  <c r="BV14" i="2"/>
  <c r="GD33" i="11"/>
  <c r="CE14" i="2"/>
  <c r="CF14" i="2"/>
  <c r="GI33" i="11"/>
  <c r="CG14" i="2"/>
  <c r="CH14" i="2"/>
  <c r="GN33" i="11"/>
  <c r="CI14" i="2"/>
  <c r="CJ14" i="2"/>
  <c r="GS33" i="11"/>
  <c r="CK14" i="2"/>
  <c r="CL14" i="2"/>
  <c r="BD33" i="11"/>
  <c r="AE14" i="2"/>
  <c r="AF14" i="2"/>
  <c r="BS33" i="11"/>
  <c r="AK14" i="2"/>
  <c r="DQ33" i="11"/>
  <c r="BE14" i="2"/>
  <c r="BF14" i="2"/>
  <c r="HM33" i="11"/>
  <c r="CS14" i="2"/>
  <c r="CT14" i="2"/>
  <c r="AJ33" i="11"/>
  <c r="W14" i="2"/>
  <c r="EK33" i="11"/>
  <c r="BM14" i="2"/>
  <c r="BN14" i="2"/>
  <c r="JP33" i="11"/>
  <c r="DO14" i="2"/>
  <c r="DP14" i="2"/>
  <c r="JU33" i="11"/>
  <c r="DQ14" i="2"/>
  <c r="DR14" i="2"/>
  <c r="JZ33" i="11"/>
  <c r="DS14" i="2"/>
  <c r="DT14" i="2"/>
  <c r="CC33" i="11"/>
  <c r="AO14" i="2"/>
  <c r="AP14" i="2"/>
  <c r="EF33" i="11"/>
  <c r="BK14" i="2"/>
  <c r="BL14" i="2"/>
  <c r="EU33" i="11"/>
  <c r="BQ14" i="2"/>
  <c r="BR14" i="2"/>
  <c r="FO33" i="11"/>
  <c r="BY14" i="2"/>
  <c r="BZ14" i="2"/>
  <c r="FY33" i="11"/>
  <c r="CC14" i="2"/>
  <c r="CD14" i="2"/>
  <c r="HH33" i="11"/>
  <c r="CQ14" i="2"/>
  <c r="CR14" i="2"/>
  <c r="HW33" i="11"/>
  <c r="CW14" i="2"/>
  <c r="CX14" i="2"/>
  <c r="KY33" i="11"/>
  <c r="EC14" i="2"/>
  <c r="ED14" i="2"/>
  <c r="LD33" i="11"/>
  <c r="EE14" i="2"/>
  <c r="EF14" i="2"/>
  <c r="LI33" i="11"/>
  <c r="EG14" i="2"/>
  <c r="EH14" i="2"/>
  <c r="LN33" i="11"/>
  <c r="EI14" i="2"/>
  <c r="EJ14" i="2"/>
  <c r="LS33" i="11"/>
  <c r="EK14" i="2"/>
  <c r="EL14" i="2"/>
  <c r="LX33" i="11"/>
  <c r="EM14" i="2"/>
  <c r="EN14" i="2"/>
  <c r="MC33" i="11"/>
  <c r="EO14" i="2"/>
  <c r="EP14" i="2"/>
  <c r="H33" i="11"/>
  <c r="K14" i="2"/>
  <c r="EZ33" i="11"/>
  <c r="BS14" i="2"/>
  <c r="BT14" i="2"/>
  <c r="FJ33" i="11"/>
  <c r="BW14" i="2"/>
  <c r="BX14" i="2"/>
  <c r="FT33" i="11"/>
  <c r="CA14" i="2"/>
  <c r="CB14" i="2"/>
  <c r="IG33" i="11"/>
  <c r="DA14" i="2"/>
  <c r="DB14" i="2"/>
  <c r="IQ33" i="11"/>
  <c r="DE14" i="2"/>
  <c r="DF14" i="2"/>
  <c r="AT33" i="11"/>
  <c r="AA14" i="2"/>
  <c r="JA33" i="11"/>
  <c r="DI14" i="2"/>
  <c r="DJ14" i="2"/>
  <c r="JK33" i="11"/>
  <c r="DM14" i="2"/>
  <c r="DN14" i="2"/>
  <c r="GX33" i="11"/>
  <c r="CM14" i="2"/>
  <c r="CN14" i="2"/>
  <c r="KE33" i="11"/>
  <c r="DU14" i="2"/>
  <c r="DV14" i="2"/>
  <c r="DL33" i="11"/>
  <c r="BC14" i="2"/>
  <c r="BD14" i="2"/>
  <c r="JF33" i="11"/>
  <c r="DK14" i="2"/>
  <c r="DL14" i="2"/>
  <c r="KO33" i="11"/>
  <c r="DY14" i="2"/>
  <c r="DZ14" i="2"/>
  <c r="K33" i="11"/>
  <c r="M14" i="2"/>
  <c r="EP33" i="11"/>
  <c r="BO14" i="2"/>
  <c r="BP14" i="2"/>
  <c r="HC33" i="11"/>
  <c r="CO14" i="2"/>
  <c r="CP14" i="2"/>
  <c r="IB33" i="11"/>
  <c r="CY14" i="2"/>
  <c r="CZ14" i="2"/>
  <c r="HR33" i="11"/>
  <c r="CU14" i="2"/>
  <c r="CV14" i="2"/>
  <c r="KJ33" i="11"/>
  <c r="DW14" i="2"/>
  <c r="DX14" i="2"/>
  <c r="KT33" i="11"/>
  <c r="EA14" i="2"/>
  <c r="EB14" i="2"/>
  <c r="IL33" i="11"/>
  <c r="DC14" i="2"/>
  <c r="DD14" i="2"/>
  <c r="IV33" i="11"/>
  <c r="DG14" i="2"/>
  <c r="DH14" i="2"/>
  <c r="D33" i="11"/>
  <c r="F33" i="11"/>
  <c r="BH87" i="1"/>
  <c r="AB87" i="1"/>
  <c r="L87" i="1"/>
  <c r="MA46" i="11"/>
  <c r="P34" i="11"/>
  <c r="O15" i="2"/>
  <c r="S46" i="11"/>
  <c r="EL15" i="10"/>
  <c r="N46" i="11"/>
  <c r="BJ87" i="1"/>
  <c r="AT87" i="1"/>
  <c r="AD87" i="1"/>
  <c r="N87" i="1"/>
  <c r="P39" i="11"/>
  <c r="O20" i="2"/>
  <c r="CW39" i="11"/>
  <c r="AW20" i="2"/>
  <c r="DQ39" i="11"/>
  <c r="BE20" i="2"/>
  <c r="AJ39" i="11"/>
  <c r="W20" i="2"/>
  <c r="BS39" i="11"/>
  <c r="AK20" i="2"/>
  <c r="CH39" i="11"/>
  <c r="AQ20" i="2"/>
  <c r="DG39" i="11"/>
  <c r="BA20" i="2"/>
  <c r="K39" i="11"/>
  <c r="M20" i="2"/>
  <c r="CM39" i="11"/>
  <c r="AS20" i="2"/>
  <c r="CR39" i="11"/>
  <c r="AU20" i="2"/>
  <c r="DB39" i="11"/>
  <c r="AY20" i="2"/>
  <c r="EA39" i="11"/>
  <c r="BI20" i="2"/>
  <c r="AE39" i="11"/>
  <c r="U20" i="2"/>
  <c r="AO39" i="11"/>
  <c r="Y20" i="2"/>
  <c r="AT39" i="11"/>
  <c r="AA20" i="2"/>
  <c r="EK39" i="11"/>
  <c r="BM20" i="2"/>
  <c r="EP39" i="11"/>
  <c r="BO20" i="2"/>
  <c r="EU39" i="11"/>
  <c r="BQ20" i="2"/>
  <c r="EZ39" i="11"/>
  <c r="BS20" i="2"/>
  <c r="MH39" i="11"/>
  <c r="EQ20" i="2"/>
  <c r="U39" i="11"/>
  <c r="Q20" i="2"/>
  <c r="BX39" i="11"/>
  <c r="AM20" i="2"/>
  <c r="HR39" i="11"/>
  <c r="CU20" i="2"/>
  <c r="KT39" i="11"/>
  <c r="EA20" i="2"/>
  <c r="KY39" i="11"/>
  <c r="EC20" i="2"/>
  <c r="LD39" i="11"/>
  <c r="EE20" i="2"/>
  <c r="LI39" i="11"/>
  <c r="EG20" i="2"/>
  <c r="LN39" i="11"/>
  <c r="EI20" i="2"/>
  <c r="DV39" i="11"/>
  <c r="BG20" i="2"/>
  <c r="EF39" i="11"/>
  <c r="BK20" i="2"/>
  <c r="HW39" i="11"/>
  <c r="CW20" i="2"/>
  <c r="BI39" i="11"/>
  <c r="AG20" i="2"/>
  <c r="FY39" i="11"/>
  <c r="CC20" i="2"/>
  <c r="GI39" i="11"/>
  <c r="CG20" i="2"/>
  <c r="IV39" i="11"/>
  <c r="DG20" i="2"/>
  <c r="JA39" i="11"/>
  <c r="DI20" i="2"/>
  <c r="AY39" i="11"/>
  <c r="AC20" i="2"/>
  <c r="CC39" i="11"/>
  <c r="AO20" i="2"/>
  <c r="DL39" i="11"/>
  <c r="BC20" i="2"/>
  <c r="FO39" i="11"/>
  <c r="BY20" i="2"/>
  <c r="HH39" i="11"/>
  <c r="CQ20" i="2"/>
  <c r="IG39" i="11"/>
  <c r="DA20" i="2"/>
  <c r="IQ39" i="11"/>
  <c r="DE20" i="2"/>
  <c r="JZ39" i="11"/>
  <c r="DS20" i="2"/>
  <c r="KJ39" i="11"/>
  <c r="DW20" i="2"/>
  <c r="HM39" i="11"/>
  <c r="CS20" i="2"/>
  <c r="JK39" i="11"/>
  <c r="DM20" i="2"/>
  <c r="LX39" i="11"/>
  <c r="EM20" i="2"/>
  <c r="FT39" i="11"/>
  <c r="CA20" i="2"/>
  <c r="JP39" i="11"/>
  <c r="DO20" i="2"/>
  <c r="IB39" i="11"/>
  <c r="CY20" i="2"/>
  <c r="Z39" i="11"/>
  <c r="S20" i="2"/>
  <c r="FE39" i="11"/>
  <c r="BU20" i="2"/>
  <c r="GS39" i="11"/>
  <c r="CK20" i="2"/>
  <c r="BD39" i="11"/>
  <c r="AE20" i="2"/>
  <c r="IL39" i="11"/>
  <c r="DC20" i="2"/>
  <c r="JU39" i="11"/>
  <c r="DQ20" i="2"/>
  <c r="BN39" i="11"/>
  <c r="AI20" i="2"/>
  <c r="FJ39" i="11"/>
  <c r="BW20" i="2"/>
  <c r="JF39" i="11"/>
  <c r="DK20" i="2"/>
  <c r="KE39" i="11"/>
  <c r="DU20" i="2"/>
  <c r="KO39" i="11"/>
  <c r="DY20" i="2"/>
  <c r="GD39" i="11"/>
  <c r="CE20" i="2"/>
  <c r="MC39" i="11"/>
  <c r="EO20" i="2"/>
  <c r="H39" i="11"/>
  <c r="K20" i="2"/>
  <c r="GX39" i="11"/>
  <c r="CM20" i="2"/>
  <c r="GN39" i="11"/>
  <c r="CI20" i="2"/>
  <c r="HC39" i="11"/>
  <c r="CO20" i="2"/>
  <c r="D39" i="11"/>
  <c r="F39" i="11"/>
  <c r="MH36" i="11"/>
  <c r="EQ17" i="2"/>
  <c r="Z36" i="11"/>
  <c r="S17" i="2"/>
  <c r="AT36" i="11"/>
  <c r="AA17" i="2"/>
  <c r="CC36" i="11"/>
  <c r="AO17" i="2"/>
  <c r="CR36" i="11"/>
  <c r="AU17" i="2"/>
  <c r="AJ36" i="11"/>
  <c r="W17" i="2"/>
  <c r="BS36" i="11"/>
  <c r="AK17" i="2"/>
  <c r="CH36" i="11"/>
  <c r="AQ17" i="2"/>
  <c r="AO36" i="11"/>
  <c r="Y17" i="2"/>
  <c r="AY36" i="11"/>
  <c r="AC17" i="2"/>
  <c r="CW36" i="11"/>
  <c r="AW17" i="2"/>
  <c r="DG36" i="11"/>
  <c r="BA17" i="2"/>
  <c r="DV36" i="11"/>
  <c r="BG17" i="2"/>
  <c r="BD36" i="11"/>
  <c r="AE17" i="2"/>
  <c r="DQ36" i="11"/>
  <c r="BE17" i="2"/>
  <c r="BX36" i="11"/>
  <c r="AM17" i="2"/>
  <c r="DL36" i="11"/>
  <c r="BC17" i="2"/>
  <c r="EA36" i="11"/>
  <c r="BI17" i="2"/>
  <c r="EF36" i="11"/>
  <c r="BK17" i="2"/>
  <c r="BI36" i="11"/>
  <c r="AG17" i="2"/>
  <c r="DB36" i="11"/>
  <c r="AY17" i="2"/>
  <c r="GS36" i="11"/>
  <c r="CK17" i="2"/>
  <c r="GX36" i="11"/>
  <c r="CM17" i="2"/>
  <c r="AE36" i="11"/>
  <c r="U17" i="2"/>
  <c r="EP36" i="11"/>
  <c r="BO17" i="2"/>
  <c r="HR36" i="11"/>
  <c r="CU17" i="2"/>
  <c r="P36" i="11"/>
  <c r="O17" i="2"/>
  <c r="BN36" i="11"/>
  <c r="AI17" i="2"/>
  <c r="GI36" i="11"/>
  <c r="CG17" i="2"/>
  <c r="JU36" i="11"/>
  <c r="DQ17" i="2"/>
  <c r="JZ36" i="11"/>
  <c r="DS17" i="2"/>
  <c r="CM36" i="11"/>
  <c r="AS17" i="2"/>
  <c r="KE36" i="11"/>
  <c r="DU17" i="2"/>
  <c r="KJ36" i="11"/>
  <c r="DW17" i="2"/>
  <c r="KO36" i="11"/>
  <c r="DY17" i="2"/>
  <c r="KT36" i="11"/>
  <c r="EA17" i="2"/>
  <c r="FJ36" i="11"/>
  <c r="BW17" i="2"/>
  <c r="FT36" i="11"/>
  <c r="CA17" i="2"/>
  <c r="HW36" i="11"/>
  <c r="CW17" i="2"/>
  <c r="IB36" i="11"/>
  <c r="CY17" i="2"/>
  <c r="U36" i="11"/>
  <c r="Q17" i="2"/>
  <c r="EK36" i="11"/>
  <c r="BM17" i="2"/>
  <c r="FY36" i="11"/>
  <c r="CC17" i="2"/>
  <c r="EU36" i="11"/>
  <c r="BQ17" i="2"/>
  <c r="IL36" i="11"/>
  <c r="DC17" i="2"/>
  <c r="IV36" i="11"/>
  <c r="DG17" i="2"/>
  <c r="EZ36" i="11"/>
  <c r="BS17" i="2"/>
  <c r="HC36" i="11"/>
  <c r="CO17" i="2"/>
  <c r="JF36" i="11"/>
  <c r="DK17" i="2"/>
  <c r="GN36" i="11"/>
  <c r="CI17" i="2"/>
  <c r="HH36" i="11"/>
  <c r="CQ17" i="2"/>
  <c r="H36" i="11"/>
  <c r="K17" i="2"/>
  <c r="JK36" i="11"/>
  <c r="DM17" i="2"/>
  <c r="KY36" i="11"/>
  <c r="EC17" i="2"/>
  <c r="FO36" i="11"/>
  <c r="BY17" i="2"/>
  <c r="MC36" i="11"/>
  <c r="EO17" i="2"/>
  <c r="IG36" i="11"/>
  <c r="DA17" i="2"/>
  <c r="IQ36" i="11"/>
  <c r="DE17" i="2"/>
  <c r="JP36" i="11"/>
  <c r="DO17" i="2"/>
  <c r="GD36" i="11"/>
  <c r="CE17" i="2"/>
  <c r="JA36" i="11"/>
  <c r="DI17" i="2"/>
  <c r="HM36" i="11"/>
  <c r="CS17" i="2"/>
  <c r="LI36" i="11"/>
  <c r="EG17" i="2"/>
  <c r="LD36" i="11"/>
  <c r="EE17" i="2"/>
  <c r="LS36" i="11"/>
  <c r="EK17" i="2"/>
  <c r="D36" i="11"/>
  <c r="F36" i="11"/>
  <c r="LN36" i="11"/>
  <c r="EI17" i="2"/>
  <c r="LX36" i="11"/>
  <c r="EM17" i="2"/>
  <c r="E33" i="11"/>
  <c r="EL18" i="10"/>
  <c r="AG62" i="4"/>
  <c r="AQ64" i="4"/>
  <c r="BK62" i="4"/>
  <c r="BW64" i="4"/>
  <c r="CK62" i="4"/>
  <c r="EE62" i="4"/>
  <c r="C56" i="4"/>
  <c r="L26" i="4"/>
  <c r="BL87" i="1"/>
  <c r="AV87" i="1"/>
  <c r="AF87" i="1"/>
  <c r="P87" i="1"/>
  <c r="E38" i="11"/>
  <c r="EL17" i="10"/>
  <c r="BA62" i="4"/>
  <c r="LS39" i="11"/>
  <c r="EK20" i="2"/>
  <c r="Z40" i="11"/>
  <c r="S21" i="2"/>
  <c r="T21" i="2"/>
  <c r="AT40" i="11"/>
  <c r="AA21" i="2"/>
  <c r="AB21" i="2"/>
  <c r="BI40" i="11"/>
  <c r="AG21" i="2"/>
  <c r="AH21" i="2"/>
  <c r="CR40" i="11"/>
  <c r="AU21" i="2"/>
  <c r="AV21" i="2"/>
  <c r="K40" i="11"/>
  <c r="M21" i="2"/>
  <c r="N21" i="2"/>
  <c r="CC40" i="11"/>
  <c r="AO21" i="2"/>
  <c r="AP21" i="2"/>
  <c r="AJ40" i="11"/>
  <c r="W21" i="2"/>
  <c r="X21" i="2"/>
  <c r="BS40" i="11"/>
  <c r="AK21" i="2"/>
  <c r="AL21" i="2"/>
  <c r="CH40" i="11"/>
  <c r="AQ21" i="2"/>
  <c r="AR21" i="2"/>
  <c r="BX40" i="11"/>
  <c r="AM21" i="2"/>
  <c r="AN21" i="2"/>
  <c r="DQ40" i="11"/>
  <c r="BE21" i="2"/>
  <c r="BF21" i="2"/>
  <c r="DL40" i="11"/>
  <c r="BC21" i="2"/>
  <c r="BD21" i="2"/>
  <c r="P40" i="11"/>
  <c r="O21" i="2"/>
  <c r="P21" i="2"/>
  <c r="EF40" i="11"/>
  <c r="BK21" i="2"/>
  <c r="BL21" i="2"/>
  <c r="FY40" i="11"/>
  <c r="CC21" i="2"/>
  <c r="CD21" i="2"/>
  <c r="GD40" i="11"/>
  <c r="CE21" i="2"/>
  <c r="CF21" i="2"/>
  <c r="GI40" i="11"/>
  <c r="CG21" i="2"/>
  <c r="CH21" i="2"/>
  <c r="GN40" i="11"/>
  <c r="CI21" i="2"/>
  <c r="CJ21" i="2"/>
  <c r="U40" i="11"/>
  <c r="Q21" i="2"/>
  <c r="R21" i="2"/>
  <c r="BD40" i="11"/>
  <c r="AE21" i="2"/>
  <c r="AF21" i="2"/>
  <c r="CM40" i="11"/>
  <c r="AS21" i="2"/>
  <c r="AT21" i="2"/>
  <c r="CW40" i="11"/>
  <c r="AW21" i="2"/>
  <c r="AX21" i="2"/>
  <c r="DG40" i="11"/>
  <c r="BA21" i="2"/>
  <c r="BB21" i="2"/>
  <c r="EP40" i="11"/>
  <c r="BO21" i="2"/>
  <c r="BP21" i="2"/>
  <c r="EU40" i="11"/>
  <c r="BQ21" i="2"/>
  <c r="BR21" i="2"/>
  <c r="MH40" i="11"/>
  <c r="EQ21" i="2"/>
  <c r="EA40" i="11"/>
  <c r="BI21" i="2"/>
  <c r="BJ21" i="2"/>
  <c r="HH40" i="11"/>
  <c r="CQ21" i="2"/>
  <c r="CR21" i="2"/>
  <c r="DB40" i="11"/>
  <c r="AY21" i="2"/>
  <c r="AZ21" i="2"/>
  <c r="GS40" i="11"/>
  <c r="CK21" i="2"/>
  <c r="CL21" i="2"/>
  <c r="JK40" i="11"/>
  <c r="DM21" i="2"/>
  <c r="DN21" i="2"/>
  <c r="JP40" i="11"/>
  <c r="DO21" i="2"/>
  <c r="DP21" i="2"/>
  <c r="FJ40" i="11"/>
  <c r="BW21" i="2"/>
  <c r="BX21" i="2"/>
  <c r="FT40" i="11"/>
  <c r="CA21" i="2"/>
  <c r="CB21" i="2"/>
  <c r="GX40" i="11"/>
  <c r="CM21" i="2"/>
  <c r="CN21" i="2"/>
  <c r="JU40" i="11"/>
  <c r="DQ21" i="2"/>
  <c r="DR21" i="2"/>
  <c r="BN40" i="11"/>
  <c r="AI21" i="2"/>
  <c r="AJ21" i="2"/>
  <c r="HR40" i="11"/>
  <c r="CU21" i="2"/>
  <c r="CV21" i="2"/>
  <c r="KT40" i="11"/>
  <c r="EA21" i="2"/>
  <c r="EB21" i="2"/>
  <c r="KY40" i="11"/>
  <c r="EC21" i="2"/>
  <c r="ED21" i="2"/>
  <c r="LD40" i="11"/>
  <c r="EE21" i="2"/>
  <c r="EF21" i="2"/>
  <c r="LI40" i="11"/>
  <c r="EG21" i="2"/>
  <c r="EH21" i="2"/>
  <c r="LN40" i="11"/>
  <c r="EI21" i="2"/>
  <c r="EJ21" i="2"/>
  <c r="LS40" i="11"/>
  <c r="EK21" i="2"/>
  <c r="EL21" i="2"/>
  <c r="LX40" i="11"/>
  <c r="EM21" i="2"/>
  <c r="EN21" i="2"/>
  <c r="MC40" i="11"/>
  <c r="EO21" i="2"/>
  <c r="EP21" i="2"/>
  <c r="AE40" i="11"/>
  <c r="U21" i="2"/>
  <c r="V21" i="2"/>
  <c r="AO40" i="11"/>
  <c r="Y21" i="2"/>
  <c r="Z21" i="2"/>
  <c r="AY40" i="11"/>
  <c r="AC21" i="2"/>
  <c r="AD21" i="2"/>
  <c r="FE40" i="11"/>
  <c r="BU21" i="2"/>
  <c r="BV21" i="2"/>
  <c r="JF40" i="11"/>
  <c r="DK21" i="2"/>
  <c r="DL21" i="2"/>
  <c r="FO40" i="11"/>
  <c r="BY21" i="2"/>
  <c r="BZ21" i="2"/>
  <c r="HW40" i="11"/>
  <c r="CW21" i="2"/>
  <c r="CX21" i="2"/>
  <c r="JZ40" i="11"/>
  <c r="DS21" i="2"/>
  <c r="DT21" i="2"/>
  <c r="KJ40" i="11"/>
  <c r="DW21" i="2"/>
  <c r="DX21" i="2"/>
  <c r="DV40" i="11"/>
  <c r="BG21" i="2"/>
  <c r="BH21" i="2"/>
  <c r="EK40" i="11"/>
  <c r="BM21" i="2"/>
  <c r="BN21" i="2"/>
  <c r="IG40" i="11"/>
  <c r="DA21" i="2"/>
  <c r="DB21" i="2"/>
  <c r="IQ40" i="11"/>
  <c r="DE21" i="2"/>
  <c r="DF21" i="2"/>
  <c r="EZ40" i="11"/>
  <c r="BS21" i="2"/>
  <c r="BT21" i="2"/>
  <c r="KO40" i="11"/>
  <c r="DY21" i="2"/>
  <c r="DZ21" i="2"/>
  <c r="HC40" i="11"/>
  <c r="CO21" i="2"/>
  <c r="CP21" i="2"/>
  <c r="JA40" i="11"/>
  <c r="DI21" i="2"/>
  <c r="DJ21" i="2"/>
  <c r="HM40" i="11"/>
  <c r="CS21" i="2"/>
  <c r="CT21" i="2"/>
  <c r="IV40" i="11"/>
  <c r="DG21" i="2"/>
  <c r="DH21" i="2"/>
  <c r="H40" i="11"/>
  <c r="K21" i="2"/>
  <c r="KE40" i="11"/>
  <c r="DU21" i="2"/>
  <c r="DV21" i="2"/>
  <c r="EI64" i="4"/>
  <c r="EE64" i="4"/>
  <c r="DW64" i="4"/>
  <c r="DO64" i="4"/>
  <c r="DG64" i="4"/>
  <c r="CY64" i="4"/>
  <c r="CQ64" i="4"/>
  <c r="CI64" i="4"/>
  <c r="CA64" i="4"/>
  <c r="BS64" i="4"/>
  <c r="BK64" i="4"/>
  <c r="EC64" i="4"/>
  <c r="DU64" i="4"/>
  <c r="DM64" i="4"/>
  <c r="DE64" i="4"/>
  <c r="CW64" i="4"/>
  <c r="CO64" i="4"/>
  <c r="CG64" i="4"/>
  <c r="BY64" i="4"/>
  <c r="BQ64" i="4"/>
  <c r="BI64" i="4"/>
  <c r="DY64" i="4"/>
  <c r="DS64" i="4"/>
  <c r="CS64" i="4"/>
  <c r="CM64" i="4"/>
  <c r="EK64" i="4"/>
  <c r="EA64" i="4"/>
  <c r="DA64" i="4"/>
  <c r="CU64" i="4"/>
  <c r="DI64" i="4"/>
  <c r="DC64" i="4"/>
  <c r="EG64" i="4"/>
  <c r="CK64" i="4"/>
  <c r="CE64" i="4"/>
  <c r="BE64" i="4"/>
  <c r="AW64" i="4"/>
  <c r="AO64" i="4"/>
  <c r="AG64" i="4"/>
  <c r="Y64" i="4"/>
  <c r="DQ64" i="4"/>
  <c r="DK64" i="4"/>
  <c r="O64" i="4"/>
  <c r="G64" i="4"/>
  <c r="U64" i="4"/>
  <c r="M64" i="4"/>
  <c r="S64" i="4"/>
  <c r="BU64" i="4"/>
  <c r="BO64" i="4"/>
  <c r="BA64" i="4"/>
  <c r="AS64" i="4"/>
  <c r="AK64" i="4"/>
  <c r="AC64" i="4"/>
  <c r="K64" i="4"/>
  <c r="DG44" i="11"/>
  <c r="BA25" i="2"/>
  <c r="Z44" i="11"/>
  <c r="S25" i="2"/>
  <c r="T25" i="2"/>
  <c r="AT44" i="11"/>
  <c r="AA25" i="2"/>
  <c r="BI44" i="11"/>
  <c r="AG25" i="2"/>
  <c r="P44" i="11"/>
  <c r="O25" i="2"/>
  <c r="CW44" i="11"/>
  <c r="AW25" i="2"/>
  <c r="AX25" i="2"/>
  <c r="CM44" i="11"/>
  <c r="AS25" i="2"/>
  <c r="DQ44" i="11"/>
  <c r="BE25" i="2"/>
  <c r="EA44" i="11"/>
  <c r="BI25" i="2"/>
  <c r="BJ25" i="2"/>
  <c r="CR44" i="11"/>
  <c r="AU25" i="2"/>
  <c r="DB44" i="11"/>
  <c r="AY25" i="2"/>
  <c r="DL44" i="11"/>
  <c r="BC25" i="2"/>
  <c r="EF44" i="11"/>
  <c r="BK25" i="2"/>
  <c r="BL25" i="2"/>
  <c r="AO44" i="11"/>
  <c r="Y25" i="2"/>
  <c r="Z25" i="2"/>
  <c r="AY44" i="11"/>
  <c r="AC25" i="2"/>
  <c r="MH44" i="11"/>
  <c r="EQ25" i="2"/>
  <c r="CC44" i="11"/>
  <c r="AO25" i="2"/>
  <c r="AE44" i="11"/>
  <c r="U25" i="2"/>
  <c r="V25" i="2"/>
  <c r="BN44" i="11"/>
  <c r="AI25" i="2"/>
  <c r="AJ44" i="11"/>
  <c r="W25" i="2"/>
  <c r="BS44" i="11"/>
  <c r="AK25" i="2"/>
  <c r="AL25" i="2"/>
  <c r="CH44" i="11"/>
  <c r="AQ25" i="2"/>
  <c r="AR25" i="2"/>
  <c r="FE44" i="11"/>
  <c r="BU25" i="2"/>
  <c r="BV25" i="2"/>
  <c r="FJ44" i="11"/>
  <c r="BW25" i="2"/>
  <c r="BX25" i="2"/>
  <c r="FO44" i="11"/>
  <c r="BY25" i="2"/>
  <c r="BZ25" i="2"/>
  <c r="FT44" i="11"/>
  <c r="CA25" i="2"/>
  <c r="CB25" i="2"/>
  <c r="EU44" i="11"/>
  <c r="BQ25" i="2"/>
  <c r="BR25" i="2"/>
  <c r="GD44" i="11"/>
  <c r="CE25" i="2"/>
  <c r="CF25" i="2"/>
  <c r="GN44" i="11"/>
  <c r="CI25" i="2"/>
  <c r="CJ25" i="2"/>
  <c r="HW44" i="11"/>
  <c r="CW25" i="2"/>
  <c r="CX25" i="2"/>
  <c r="EP44" i="11"/>
  <c r="BO25" i="2"/>
  <c r="BP25" i="2"/>
  <c r="EZ44" i="11"/>
  <c r="BS25" i="2"/>
  <c r="BT25" i="2"/>
  <c r="GS44" i="11"/>
  <c r="CK25" i="2"/>
  <c r="CL25" i="2"/>
  <c r="HM44" i="11"/>
  <c r="CS25" i="2"/>
  <c r="CT25" i="2"/>
  <c r="IB44" i="11"/>
  <c r="CY25" i="2"/>
  <c r="CZ25" i="2"/>
  <c r="IG44" i="11"/>
  <c r="DA25" i="2"/>
  <c r="DB25" i="2"/>
  <c r="IL44" i="11"/>
  <c r="DC25" i="2"/>
  <c r="DD25" i="2"/>
  <c r="IQ44" i="11"/>
  <c r="DE25" i="2"/>
  <c r="DF25" i="2"/>
  <c r="U44" i="11"/>
  <c r="Q25" i="2"/>
  <c r="EK44" i="11"/>
  <c r="BM25" i="2"/>
  <c r="BN25" i="2"/>
  <c r="GX44" i="11"/>
  <c r="CM25" i="2"/>
  <c r="CN25" i="2"/>
  <c r="JF44" i="11"/>
  <c r="DK25" i="2"/>
  <c r="DL25" i="2"/>
  <c r="GI44" i="11"/>
  <c r="CG25" i="2"/>
  <c r="CH25" i="2"/>
  <c r="K44" i="11"/>
  <c r="M25" i="2"/>
  <c r="JZ44" i="11"/>
  <c r="DS25" i="2"/>
  <c r="DT25" i="2"/>
  <c r="KJ44" i="11"/>
  <c r="DW25" i="2"/>
  <c r="DX25" i="2"/>
  <c r="JA44" i="11"/>
  <c r="DI25" i="2"/>
  <c r="DJ25" i="2"/>
  <c r="KT44" i="11"/>
  <c r="EA25" i="2"/>
  <c r="EB25" i="2"/>
  <c r="HH44" i="11"/>
  <c r="CQ25" i="2"/>
  <c r="CR25" i="2"/>
  <c r="JK44" i="11"/>
  <c r="DM25" i="2"/>
  <c r="DN25" i="2"/>
  <c r="LD44" i="11"/>
  <c r="EE25" i="2"/>
  <c r="EF25" i="2"/>
  <c r="LS44" i="11"/>
  <c r="EK25" i="2"/>
  <c r="EL25" i="2"/>
  <c r="H44" i="11"/>
  <c r="K25" i="2"/>
  <c r="BD44" i="11"/>
  <c r="AE25" i="2"/>
  <c r="AF25" i="2"/>
  <c r="BX44" i="11"/>
  <c r="AM25" i="2"/>
  <c r="DV44" i="11"/>
  <c r="BG25" i="2"/>
  <c r="BH25" i="2"/>
  <c r="FY44" i="11"/>
  <c r="CC25" i="2"/>
  <c r="CD25" i="2"/>
  <c r="JU44" i="11"/>
  <c r="DQ25" i="2"/>
  <c r="DR25" i="2"/>
  <c r="LN44" i="11"/>
  <c r="EI25" i="2"/>
  <c r="EJ25" i="2"/>
  <c r="HC44" i="11"/>
  <c r="CO25" i="2"/>
  <c r="CP25" i="2"/>
  <c r="KY44" i="11"/>
  <c r="EC25" i="2"/>
  <c r="ED25" i="2"/>
  <c r="LI44" i="11"/>
  <c r="EG25" i="2"/>
  <c r="EH25" i="2"/>
  <c r="LX44" i="11"/>
  <c r="EM25" i="2"/>
  <c r="EN25" i="2"/>
  <c r="MC44" i="11"/>
  <c r="EO25" i="2"/>
  <c r="EP25" i="2"/>
  <c r="IV44" i="11"/>
  <c r="DG25" i="2"/>
  <c r="DH25" i="2"/>
  <c r="D44" i="11"/>
  <c r="F44" i="11"/>
  <c r="JP44" i="11"/>
  <c r="DO25" i="2"/>
  <c r="DP25" i="2"/>
  <c r="HR44" i="11"/>
  <c r="CU25" i="2"/>
  <c r="CV25" i="2"/>
  <c r="KE44" i="11"/>
  <c r="DU25" i="2"/>
  <c r="DV25" i="2"/>
  <c r="KO44" i="11"/>
  <c r="DY25" i="2"/>
  <c r="DZ25" i="2"/>
  <c r="G62" i="4"/>
  <c r="AC62" i="4"/>
  <c r="BP87" i="1"/>
  <c r="T87" i="1"/>
  <c r="D87" i="1"/>
  <c r="IO46" i="11"/>
  <c r="HA46" i="11"/>
  <c r="FM46" i="11"/>
  <c r="DY46" i="11"/>
  <c r="AW46" i="11"/>
  <c r="BD41" i="11"/>
  <c r="AE22" i="2"/>
  <c r="DB41" i="11"/>
  <c r="AY22" i="2"/>
  <c r="DV41" i="11"/>
  <c r="BG22" i="2"/>
  <c r="U41" i="11"/>
  <c r="Q22" i="2"/>
  <c r="R22" i="2"/>
  <c r="AO41" i="11"/>
  <c r="Y22" i="2"/>
  <c r="Z22" i="2"/>
  <c r="BX41" i="11"/>
  <c r="AM22" i="2"/>
  <c r="AN22" i="2"/>
  <c r="CM41" i="11"/>
  <c r="AS22" i="2"/>
  <c r="MH41" i="11"/>
  <c r="EQ22" i="2"/>
  <c r="K41" i="11"/>
  <c r="M22" i="2"/>
  <c r="CC41" i="11"/>
  <c r="AO22" i="2"/>
  <c r="DG41" i="11"/>
  <c r="BA22" i="2"/>
  <c r="EF41" i="11"/>
  <c r="BK22" i="2"/>
  <c r="BL22" i="2"/>
  <c r="BI41" i="11"/>
  <c r="AG22" i="2"/>
  <c r="AH22" i="2"/>
  <c r="BN41" i="11"/>
  <c r="AI22" i="2"/>
  <c r="AJ22" i="2"/>
  <c r="CW41" i="11"/>
  <c r="AW22" i="2"/>
  <c r="EK41" i="11"/>
  <c r="BM22" i="2"/>
  <c r="BN22" i="2"/>
  <c r="DQ41" i="11"/>
  <c r="BE22" i="2"/>
  <c r="P41" i="11"/>
  <c r="O22" i="2"/>
  <c r="AY41" i="11"/>
  <c r="AC22" i="2"/>
  <c r="CH41" i="11"/>
  <c r="AQ22" i="2"/>
  <c r="BS41" i="11"/>
  <c r="AK22" i="2"/>
  <c r="AL22" i="2"/>
  <c r="EP41" i="11"/>
  <c r="BO22" i="2"/>
  <c r="BP22" i="2"/>
  <c r="EU41" i="11"/>
  <c r="BQ22" i="2"/>
  <c r="BR22" i="2"/>
  <c r="FY41" i="11"/>
  <c r="CC22" i="2"/>
  <c r="CD22" i="2"/>
  <c r="GD41" i="11"/>
  <c r="CE22" i="2"/>
  <c r="CF22" i="2"/>
  <c r="GI41" i="11"/>
  <c r="CG22" i="2"/>
  <c r="CH22" i="2"/>
  <c r="GN41" i="11"/>
  <c r="CI22" i="2"/>
  <c r="CJ22" i="2"/>
  <c r="Z41" i="11"/>
  <c r="S22" i="2"/>
  <c r="IB41" i="11"/>
  <c r="CY22" i="2"/>
  <c r="CZ22" i="2"/>
  <c r="IG41" i="11"/>
  <c r="DA22" i="2"/>
  <c r="DB22" i="2"/>
  <c r="IL41" i="11"/>
  <c r="DC22" i="2"/>
  <c r="DD22" i="2"/>
  <c r="IQ41" i="11"/>
  <c r="DE22" i="2"/>
  <c r="DF22" i="2"/>
  <c r="DL41" i="11"/>
  <c r="BC22" i="2"/>
  <c r="HM41" i="11"/>
  <c r="CS22" i="2"/>
  <c r="CT22" i="2"/>
  <c r="IV41" i="11"/>
  <c r="DG22" i="2"/>
  <c r="DH22" i="2"/>
  <c r="JA41" i="11"/>
  <c r="DI22" i="2"/>
  <c r="DJ22" i="2"/>
  <c r="GX41" i="11"/>
  <c r="CM22" i="2"/>
  <c r="CN22" i="2"/>
  <c r="JK41" i="11"/>
  <c r="DM22" i="2"/>
  <c r="DN22" i="2"/>
  <c r="JP41" i="11"/>
  <c r="DO22" i="2"/>
  <c r="DP22" i="2"/>
  <c r="AE41" i="11"/>
  <c r="U22" i="2"/>
  <c r="FE41" i="11"/>
  <c r="BU22" i="2"/>
  <c r="BV22" i="2"/>
  <c r="HC41" i="11"/>
  <c r="CO22" i="2"/>
  <c r="CP22" i="2"/>
  <c r="JF41" i="11"/>
  <c r="DK22" i="2"/>
  <c r="DL22" i="2"/>
  <c r="FO41" i="11"/>
  <c r="BY22" i="2"/>
  <c r="BZ22" i="2"/>
  <c r="HH41" i="11"/>
  <c r="CQ22" i="2"/>
  <c r="CR22" i="2"/>
  <c r="KY41" i="11"/>
  <c r="EC22" i="2"/>
  <c r="ED22" i="2"/>
  <c r="LD41" i="11"/>
  <c r="EE22" i="2"/>
  <c r="EF22" i="2"/>
  <c r="LI41" i="11"/>
  <c r="EG22" i="2"/>
  <c r="EH22" i="2"/>
  <c r="LN41" i="11"/>
  <c r="EI22" i="2"/>
  <c r="EJ22" i="2"/>
  <c r="AJ41" i="11"/>
  <c r="W22" i="2"/>
  <c r="CR41" i="11"/>
  <c r="AU22" i="2"/>
  <c r="HW41" i="11"/>
  <c r="CW22" i="2"/>
  <c r="CX22" i="2"/>
  <c r="EZ41" i="11"/>
  <c r="BS22" i="2"/>
  <c r="BT22" i="2"/>
  <c r="KE41" i="11"/>
  <c r="DU22" i="2"/>
  <c r="DV22" i="2"/>
  <c r="FT41" i="11"/>
  <c r="CA22" i="2"/>
  <c r="CB22" i="2"/>
  <c r="KO41" i="11"/>
  <c r="DY22" i="2"/>
  <c r="DZ22" i="2"/>
  <c r="LX41" i="11"/>
  <c r="EM22" i="2"/>
  <c r="EN22" i="2"/>
  <c r="MC41" i="11"/>
  <c r="EO22" i="2"/>
  <c r="EP22" i="2"/>
  <c r="H41" i="11"/>
  <c r="K22" i="2"/>
  <c r="GS41" i="11"/>
  <c r="CK22" i="2"/>
  <c r="CL22" i="2"/>
  <c r="JZ41" i="11"/>
  <c r="DS22" i="2"/>
  <c r="DT22" i="2"/>
  <c r="KJ41" i="11"/>
  <c r="DW22" i="2"/>
  <c r="DX22" i="2"/>
  <c r="LS41" i="11"/>
  <c r="EK22" i="2"/>
  <c r="EL22" i="2"/>
  <c r="FJ41" i="11"/>
  <c r="BW22" i="2"/>
  <c r="BX22" i="2"/>
  <c r="HR41" i="11"/>
  <c r="CU22" i="2"/>
  <c r="CV22" i="2"/>
  <c r="JU41" i="11"/>
  <c r="DQ22" i="2"/>
  <c r="DR22" i="2"/>
  <c r="KT41" i="11"/>
  <c r="EA22" i="2"/>
  <c r="EB22" i="2"/>
  <c r="AT41" i="11"/>
  <c r="AA22" i="2"/>
  <c r="AB22" i="2"/>
  <c r="EA41" i="11"/>
  <c r="BI22" i="2"/>
  <c r="BJ22" i="2"/>
  <c r="EL13" i="10"/>
  <c r="EL20" i="10"/>
  <c r="O62" i="4"/>
  <c r="AI64" i="4"/>
  <c r="BC64" i="4"/>
  <c r="CA62" i="4"/>
  <c r="IL40" i="11"/>
  <c r="DC21" i="2"/>
  <c r="DD21" i="2"/>
  <c r="G16" i="2"/>
  <c r="I16" i="2"/>
  <c r="CR16" i="2"/>
  <c r="G15" i="2"/>
  <c r="I15" i="2"/>
  <c r="EH15" i="2"/>
  <c r="F13" i="2"/>
  <c r="G13" i="2"/>
  <c r="LB46" i="11"/>
  <c r="JN46" i="11"/>
  <c r="E41" i="11"/>
  <c r="F41" i="11"/>
  <c r="Y62" i="4"/>
  <c r="AW62" i="4"/>
  <c r="AZ87" i="1"/>
  <c r="AJ87" i="1"/>
  <c r="D40" i="11"/>
  <c r="F40" i="11"/>
  <c r="F65" i="11"/>
  <c r="BR87" i="1"/>
  <c r="BB87" i="1"/>
  <c r="AL87" i="1"/>
  <c r="V87" i="1"/>
  <c r="F87" i="1"/>
  <c r="MF46" i="11"/>
  <c r="LG46" i="11"/>
  <c r="KR46" i="11"/>
  <c r="KH46" i="11"/>
  <c r="IT46" i="11"/>
  <c r="HP46" i="11"/>
  <c r="HF46" i="11"/>
  <c r="GB46" i="11"/>
  <c r="FR46" i="11"/>
  <c r="EN46" i="11"/>
  <c r="DO46" i="11"/>
  <c r="CP46" i="11"/>
  <c r="CA46" i="11"/>
  <c r="BB46" i="11"/>
  <c r="AM46" i="11"/>
  <c r="E40" i="11"/>
  <c r="X46" i="11"/>
  <c r="E32" i="11"/>
  <c r="E46" i="11"/>
  <c r="E37" i="11"/>
  <c r="I64" i="4"/>
  <c r="Q64" i="4"/>
  <c r="AE64" i="4"/>
  <c r="CC64" i="4"/>
  <c r="EK65" i="4"/>
  <c r="EI65" i="4"/>
  <c r="EG65" i="4"/>
  <c r="EE65" i="4"/>
  <c r="CY65" i="4"/>
  <c r="DY65" i="4"/>
  <c r="DS65" i="4"/>
  <c r="DM65" i="4"/>
  <c r="DG65" i="4"/>
  <c r="DO65" i="4"/>
  <c r="BK65" i="4"/>
  <c r="Q65" i="4"/>
  <c r="I65" i="4"/>
  <c r="EA65" i="4"/>
  <c r="DW65" i="4"/>
  <c r="DU65" i="4"/>
  <c r="DQ65" i="4"/>
  <c r="EC65" i="4"/>
  <c r="DI65" i="4"/>
  <c r="CQ65" i="4"/>
  <c r="CK65" i="4"/>
  <c r="CE65" i="4"/>
  <c r="BY65" i="4"/>
  <c r="BE65" i="4"/>
  <c r="AW65" i="4"/>
  <c r="AO65" i="4"/>
  <c r="AG65" i="4"/>
  <c r="Y65" i="4"/>
  <c r="CW65" i="4"/>
  <c r="CO65" i="4"/>
  <c r="CG65" i="4"/>
  <c r="BM65" i="4"/>
  <c r="BG65" i="4"/>
  <c r="BC65" i="4"/>
  <c r="AU65" i="4"/>
  <c r="AM65" i="4"/>
  <c r="AE65" i="4"/>
  <c r="W65" i="4"/>
  <c r="BU65" i="4"/>
  <c r="BA65" i="4"/>
  <c r="DE65" i="4"/>
  <c r="CA65" i="4"/>
  <c r="U65" i="4"/>
  <c r="EM65" i="4"/>
  <c r="M65" i="4"/>
  <c r="CM65" i="4"/>
  <c r="BO65" i="4"/>
  <c r="BI65" i="4"/>
  <c r="AS65" i="4"/>
  <c r="AK65" i="4"/>
  <c r="AC65" i="4"/>
  <c r="EP16" i="2"/>
  <c r="AR87" i="1"/>
  <c r="JI46" i="11"/>
  <c r="BT26" i="1"/>
  <c r="EG62" i="4"/>
  <c r="EK62" i="4"/>
  <c r="EC62" i="4"/>
  <c r="DU62" i="4"/>
  <c r="DM62" i="4"/>
  <c r="DE62" i="4"/>
  <c r="CW62" i="4"/>
  <c r="CO62" i="4"/>
  <c r="CG62" i="4"/>
  <c r="BY62" i="4"/>
  <c r="BQ62" i="4"/>
  <c r="BI62" i="4"/>
  <c r="EA62" i="4"/>
  <c r="DS62" i="4"/>
  <c r="DK62" i="4"/>
  <c r="DC62" i="4"/>
  <c r="CU62" i="4"/>
  <c r="CM62" i="4"/>
  <c r="CE62" i="4"/>
  <c r="BW62" i="4"/>
  <c r="BO62" i="4"/>
  <c r="BG62" i="4"/>
  <c r="DG62" i="4"/>
  <c r="DA62" i="4"/>
  <c r="DO62" i="4"/>
  <c r="DI62" i="4"/>
  <c r="DW62" i="4"/>
  <c r="DQ62" i="4"/>
  <c r="CQ62" i="4"/>
  <c r="DY62" i="4"/>
  <c r="CY62" i="4"/>
  <c r="BS62" i="4"/>
  <c r="BM62" i="4"/>
  <c r="BC62" i="4"/>
  <c r="AU62" i="4"/>
  <c r="AM62" i="4"/>
  <c r="AE62" i="4"/>
  <c r="W62" i="4"/>
  <c r="U62" i="4"/>
  <c r="M62" i="4"/>
  <c r="S62" i="4"/>
  <c r="K62" i="4"/>
  <c r="CS62" i="4"/>
  <c r="CI62" i="4"/>
  <c r="CC62" i="4"/>
  <c r="AY62" i="4"/>
  <c r="AQ62" i="4"/>
  <c r="AI62" i="4"/>
  <c r="AA62" i="4"/>
  <c r="Q62" i="4"/>
  <c r="BT84" i="1"/>
  <c r="BD38" i="11"/>
  <c r="AE19" i="2"/>
  <c r="AF19" i="2"/>
  <c r="DB38" i="11"/>
  <c r="AY19" i="2"/>
  <c r="DV38" i="11"/>
  <c r="BG19" i="2"/>
  <c r="U38" i="11"/>
  <c r="Q19" i="2"/>
  <c r="AO38" i="11"/>
  <c r="Y19" i="2"/>
  <c r="BX38" i="11"/>
  <c r="AM19" i="2"/>
  <c r="CM38" i="11"/>
  <c r="AS19" i="2"/>
  <c r="K38" i="11"/>
  <c r="M19" i="2"/>
  <c r="ES19" i="2"/>
  <c r="CC38" i="11"/>
  <c r="AO19" i="2"/>
  <c r="AP19" i="2"/>
  <c r="DL38" i="11"/>
  <c r="BC19" i="2"/>
  <c r="MH38" i="11"/>
  <c r="EQ19" i="2"/>
  <c r="P38" i="11"/>
  <c r="O19" i="2"/>
  <c r="EF38" i="11"/>
  <c r="BK19" i="2"/>
  <c r="BL19" i="2"/>
  <c r="Z38" i="11"/>
  <c r="S19" i="2"/>
  <c r="AE38" i="11"/>
  <c r="U19" i="2"/>
  <c r="EK38" i="11"/>
  <c r="BM19" i="2"/>
  <c r="BN19" i="2"/>
  <c r="EP38" i="11"/>
  <c r="BO19" i="2"/>
  <c r="BP19" i="2"/>
  <c r="CW38" i="11"/>
  <c r="AW19" i="2"/>
  <c r="DQ38" i="11"/>
  <c r="BE19" i="2"/>
  <c r="BI38" i="11"/>
  <c r="AG19" i="2"/>
  <c r="EA38" i="11"/>
  <c r="BI19" i="2"/>
  <c r="BN38" i="11"/>
  <c r="AI19" i="2"/>
  <c r="FE38" i="11"/>
  <c r="BU19" i="2"/>
  <c r="BV19" i="2"/>
  <c r="FY38" i="11"/>
  <c r="CC19" i="2"/>
  <c r="CD19" i="2"/>
  <c r="GD38" i="11"/>
  <c r="CE19" i="2"/>
  <c r="CF19" i="2"/>
  <c r="GI38" i="11"/>
  <c r="CG19" i="2"/>
  <c r="GN38" i="11"/>
  <c r="CI19" i="2"/>
  <c r="BS38" i="11"/>
  <c r="AK19" i="2"/>
  <c r="CR38" i="11"/>
  <c r="AU19" i="2"/>
  <c r="EU38" i="11"/>
  <c r="BQ19" i="2"/>
  <c r="EZ38" i="11"/>
  <c r="BS19" i="2"/>
  <c r="HC38" i="11"/>
  <c r="CO19" i="2"/>
  <c r="IB38" i="11"/>
  <c r="CY19" i="2"/>
  <c r="CZ19" i="2"/>
  <c r="IG38" i="11"/>
  <c r="DA19" i="2"/>
  <c r="IL38" i="11"/>
  <c r="DC19" i="2"/>
  <c r="IQ38" i="11"/>
  <c r="DE19" i="2"/>
  <c r="FO38" i="11"/>
  <c r="BY19" i="2"/>
  <c r="IV38" i="11"/>
  <c r="DG19" i="2"/>
  <c r="JA38" i="11"/>
  <c r="DI19" i="2"/>
  <c r="AJ38" i="11"/>
  <c r="W19" i="2"/>
  <c r="X19" i="2"/>
  <c r="JK38" i="11"/>
  <c r="DM19" i="2"/>
  <c r="DN19" i="2"/>
  <c r="JP38" i="11"/>
  <c r="DO19" i="2"/>
  <c r="HM38" i="11"/>
  <c r="CS19" i="2"/>
  <c r="JU38" i="11"/>
  <c r="DQ19" i="2"/>
  <c r="DG38" i="11"/>
  <c r="BA19" i="2"/>
  <c r="BB19" i="2"/>
  <c r="FJ38" i="11"/>
  <c r="BW19" i="2"/>
  <c r="HR38" i="11"/>
  <c r="CU19" i="2"/>
  <c r="CV19" i="2"/>
  <c r="KE38" i="11"/>
  <c r="DU19" i="2"/>
  <c r="DV19" i="2"/>
  <c r="KO38" i="11"/>
  <c r="DY19" i="2"/>
  <c r="DZ19" i="2"/>
  <c r="GS38" i="11"/>
  <c r="CK19" i="2"/>
  <c r="JZ38" i="11"/>
  <c r="DS19" i="2"/>
  <c r="LI38" i="11"/>
  <c r="EG19" i="2"/>
  <c r="HH38" i="11"/>
  <c r="CQ19" i="2"/>
  <c r="CR19" i="2"/>
  <c r="KJ38" i="11"/>
  <c r="DW19" i="2"/>
  <c r="AY38" i="11"/>
  <c r="AC19" i="2"/>
  <c r="LN38" i="11"/>
  <c r="EI19" i="2"/>
  <c r="EJ19" i="2"/>
  <c r="LX38" i="11"/>
  <c r="EM19" i="2"/>
  <c r="EN19" i="2"/>
  <c r="JF38" i="11"/>
  <c r="DK19" i="2"/>
  <c r="KT38" i="11"/>
  <c r="EA19" i="2"/>
  <c r="KY38" i="11"/>
  <c r="EC19" i="2"/>
  <c r="MC38" i="11"/>
  <c r="EO19" i="2"/>
  <c r="EP19" i="2"/>
  <c r="AT38" i="11"/>
  <c r="AA19" i="2"/>
  <c r="GX38" i="11"/>
  <c r="CM19" i="2"/>
  <c r="CN19" i="2"/>
  <c r="LD38" i="11"/>
  <c r="EE19" i="2"/>
  <c r="EF19" i="2"/>
  <c r="FT38" i="11"/>
  <c r="CA19" i="2"/>
  <c r="CB19" i="2"/>
  <c r="HW38" i="11"/>
  <c r="CW19" i="2"/>
  <c r="D38" i="11"/>
  <c r="LS38" i="11"/>
  <c r="EK19" i="2"/>
  <c r="EI62" i="4"/>
  <c r="BT83" i="1"/>
  <c r="F37" i="11"/>
  <c r="BD87" i="1"/>
  <c r="AN87" i="1"/>
  <c r="X87" i="1"/>
  <c r="H87" i="1"/>
  <c r="DG37" i="11"/>
  <c r="BA18" i="2"/>
  <c r="Z37" i="11"/>
  <c r="S18" i="2"/>
  <c r="AT37" i="11"/>
  <c r="AA18" i="2"/>
  <c r="BI37" i="11"/>
  <c r="AG18" i="2"/>
  <c r="AH18" i="2"/>
  <c r="CR37" i="11"/>
  <c r="AU18" i="2"/>
  <c r="MH37" i="11"/>
  <c r="EQ18" i="2"/>
  <c r="P37" i="11"/>
  <c r="O18" i="2"/>
  <c r="CW37" i="11"/>
  <c r="AW18" i="2"/>
  <c r="U37" i="11"/>
  <c r="Q18" i="2"/>
  <c r="R18" i="2"/>
  <c r="AE37" i="11"/>
  <c r="U18" i="2"/>
  <c r="AJ37" i="11"/>
  <c r="W18" i="2"/>
  <c r="AO37" i="11"/>
  <c r="Y18" i="2"/>
  <c r="AY37" i="11"/>
  <c r="AC18" i="2"/>
  <c r="AD18" i="2"/>
  <c r="DV37" i="11"/>
  <c r="BG18" i="2"/>
  <c r="BN37" i="11"/>
  <c r="AI18" i="2"/>
  <c r="BS37" i="11"/>
  <c r="AK18" i="2"/>
  <c r="K37" i="11"/>
  <c r="M18" i="2"/>
  <c r="N18" i="2"/>
  <c r="EK37" i="11"/>
  <c r="BM18" i="2"/>
  <c r="BN18" i="2"/>
  <c r="FE37" i="11"/>
  <c r="BU18" i="2"/>
  <c r="BV18" i="2"/>
  <c r="FY37" i="11"/>
  <c r="CC18" i="2"/>
  <c r="CD18" i="2"/>
  <c r="GD37" i="11"/>
  <c r="CE18" i="2"/>
  <c r="CF18" i="2"/>
  <c r="GI37" i="11"/>
  <c r="CG18" i="2"/>
  <c r="CH18" i="2"/>
  <c r="GN37" i="11"/>
  <c r="CI18" i="2"/>
  <c r="CJ18" i="2"/>
  <c r="CC37" i="11"/>
  <c r="AO18" i="2"/>
  <c r="DB37" i="11"/>
  <c r="AY18" i="2"/>
  <c r="DL37" i="11"/>
  <c r="BC18" i="2"/>
  <c r="EF37" i="11"/>
  <c r="BK18" i="2"/>
  <c r="BL18" i="2"/>
  <c r="EU37" i="11"/>
  <c r="BQ18" i="2"/>
  <c r="BR18" i="2"/>
  <c r="EZ37" i="11"/>
  <c r="BS18" i="2"/>
  <c r="BT18" i="2"/>
  <c r="HH37" i="11"/>
  <c r="CQ18" i="2"/>
  <c r="CR18" i="2"/>
  <c r="EP37" i="11"/>
  <c r="BO18" i="2"/>
  <c r="BP18" i="2"/>
  <c r="FO37" i="11"/>
  <c r="BY18" i="2"/>
  <c r="BZ18" i="2"/>
  <c r="JK37" i="11"/>
  <c r="DM18" i="2"/>
  <c r="DN18" i="2"/>
  <c r="JP37" i="11"/>
  <c r="DO18" i="2"/>
  <c r="DP18" i="2"/>
  <c r="JU37" i="11"/>
  <c r="DQ18" i="2"/>
  <c r="DR18" i="2"/>
  <c r="GX37" i="11"/>
  <c r="CM18" i="2"/>
  <c r="CN18" i="2"/>
  <c r="HR37" i="11"/>
  <c r="CU18" i="2"/>
  <c r="CV18" i="2"/>
  <c r="KT37" i="11"/>
  <c r="EA18" i="2"/>
  <c r="EB18" i="2"/>
  <c r="KY37" i="11"/>
  <c r="EC18" i="2"/>
  <c r="ED18" i="2"/>
  <c r="LD37" i="11"/>
  <c r="EE18" i="2"/>
  <c r="EF18" i="2"/>
  <c r="LI37" i="11"/>
  <c r="EG18" i="2"/>
  <c r="EH18" i="2"/>
  <c r="LN37" i="11"/>
  <c r="EI18" i="2"/>
  <c r="EJ18" i="2"/>
  <c r="LS37" i="11"/>
  <c r="EK18" i="2"/>
  <c r="EL18" i="2"/>
  <c r="LX37" i="11"/>
  <c r="EM18" i="2"/>
  <c r="EN18" i="2"/>
  <c r="MC37" i="11"/>
  <c r="EO18" i="2"/>
  <c r="EP18" i="2"/>
  <c r="CM37" i="11"/>
  <c r="AS18" i="2"/>
  <c r="EA37" i="11"/>
  <c r="BI18" i="2"/>
  <c r="BJ18" i="2"/>
  <c r="KE37" i="11"/>
  <c r="DU18" i="2"/>
  <c r="DV18" i="2"/>
  <c r="KO37" i="11"/>
  <c r="DY18" i="2"/>
  <c r="DZ18" i="2"/>
  <c r="FJ37" i="11"/>
  <c r="BW18" i="2"/>
  <c r="BX18" i="2"/>
  <c r="IB37" i="11"/>
  <c r="CY18" i="2"/>
  <c r="CZ18" i="2"/>
  <c r="IL37" i="11"/>
  <c r="DC18" i="2"/>
  <c r="DD18" i="2"/>
  <c r="BD37" i="11"/>
  <c r="AE18" i="2"/>
  <c r="AF18" i="2"/>
  <c r="CH37" i="11"/>
  <c r="AQ18" i="2"/>
  <c r="FT37" i="11"/>
  <c r="CA18" i="2"/>
  <c r="CB18" i="2"/>
  <c r="GS37" i="11"/>
  <c r="CK18" i="2"/>
  <c r="CL18" i="2"/>
  <c r="IV37" i="11"/>
  <c r="DG18" i="2"/>
  <c r="DH18" i="2"/>
  <c r="JA37" i="11"/>
  <c r="DI18" i="2"/>
  <c r="DJ18" i="2"/>
  <c r="KJ37" i="11"/>
  <c r="DW18" i="2"/>
  <c r="DX18" i="2"/>
  <c r="HW37" i="11"/>
  <c r="CW18" i="2"/>
  <c r="CX18" i="2"/>
  <c r="JF37" i="11"/>
  <c r="DK18" i="2"/>
  <c r="DL18" i="2"/>
  <c r="IG37" i="11"/>
  <c r="DA18" i="2"/>
  <c r="DB18" i="2"/>
  <c r="IQ37" i="11"/>
  <c r="DE18" i="2"/>
  <c r="DF18" i="2"/>
  <c r="JZ37" i="11"/>
  <c r="DS18" i="2"/>
  <c r="DT18" i="2"/>
  <c r="DQ37" i="11"/>
  <c r="BE18" i="2"/>
  <c r="BF18" i="2"/>
  <c r="H37" i="11"/>
  <c r="K18" i="2"/>
  <c r="HC37" i="11"/>
  <c r="CO18" i="2"/>
  <c r="CP18" i="2"/>
  <c r="HM37" i="11"/>
  <c r="CS18" i="2"/>
  <c r="CT18" i="2"/>
  <c r="BX37" i="11"/>
  <c r="AM18" i="2"/>
  <c r="AN18" i="2"/>
  <c r="BT16" i="1"/>
  <c r="W64" i="4"/>
  <c r="AA64" i="4"/>
  <c r="AO62" i="4"/>
  <c r="AY64" i="4"/>
  <c r="AU59" i="4"/>
  <c r="BY59" i="4"/>
  <c r="CE59" i="4"/>
  <c r="EP15" i="2"/>
  <c r="F20" i="2"/>
  <c r="G20" i="2"/>
  <c r="G17" i="2"/>
  <c r="G27" i="2"/>
  <c r="GK14" i="14"/>
  <c r="GK17" i="14"/>
  <c r="FM14" i="14"/>
  <c r="FM17" i="14"/>
  <c r="EO14" i="14"/>
  <c r="EO17" i="14"/>
  <c r="DQ14" i="14"/>
  <c r="DQ17" i="14"/>
  <c r="CS14" i="14"/>
  <c r="CS17" i="14"/>
  <c r="BU14" i="14"/>
  <c r="BU17" i="14"/>
  <c r="AZ14" i="14"/>
  <c r="AZ17" i="14"/>
  <c r="AN14" i="14"/>
  <c r="AN17" i="14"/>
  <c r="AB14" i="14"/>
  <c r="AB17" i="14"/>
  <c r="MH43" i="11"/>
  <c r="EQ24" i="2"/>
  <c r="K43" i="11"/>
  <c r="M24" i="2"/>
  <c r="CC43" i="11"/>
  <c r="AO24" i="2"/>
  <c r="DL43" i="11"/>
  <c r="BC24" i="2"/>
  <c r="AE43" i="11"/>
  <c r="U24" i="2"/>
  <c r="AY43" i="11"/>
  <c r="AC24" i="2"/>
  <c r="AD24" i="2"/>
  <c r="BN43" i="11"/>
  <c r="AI24" i="2"/>
  <c r="AJ24" i="2"/>
  <c r="BD43" i="11"/>
  <c r="AE24" i="2"/>
  <c r="AF24" i="2"/>
  <c r="DB43" i="11"/>
  <c r="AY24" i="2"/>
  <c r="U43" i="11"/>
  <c r="Q24" i="2"/>
  <c r="CR43" i="11"/>
  <c r="AU24" i="2"/>
  <c r="Z43" i="11"/>
  <c r="S24" i="2"/>
  <c r="AJ43" i="11"/>
  <c r="W24" i="2"/>
  <c r="AO43" i="11"/>
  <c r="Y24" i="2"/>
  <c r="DG43" i="11"/>
  <c r="BA24" i="2"/>
  <c r="EP43" i="11"/>
  <c r="BO24" i="2"/>
  <c r="BP24" i="2"/>
  <c r="EU43" i="11"/>
  <c r="BQ24" i="2"/>
  <c r="BR24" i="2"/>
  <c r="FE43" i="11"/>
  <c r="BU24" i="2"/>
  <c r="BV24" i="2"/>
  <c r="FJ43" i="11"/>
  <c r="BW24" i="2"/>
  <c r="BX24" i="2"/>
  <c r="FO43" i="11"/>
  <c r="BY24" i="2"/>
  <c r="BZ24" i="2"/>
  <c r="FT43" i="11"/>
  <c r="CA24" i="2"/>
  <c r="CB24" i="2"/>
  <c r="EA43" i="11"/>
  <c r="BI24" i="2"/>
  <c r="BJ24" i="2"/>
  <c r="FY43" i="11"/>
  <c r="CC24" i="2"/>
  <c r="CD24" i="2"/>
  <c r="GD43" i="11"/>
  <c r="CE24" i="2"/>
  <c r="CF24" i="2"/>
  <c r="GI43" i="11"/>
  <c r="CG24" i="2"/>
  <c r="CH24" i="2"/>
  <c r="GN43" i="11"/>
  <c r="CI24" i="2"/>
  <c r="CJ24" i="2"/>
  <c r="CW43" i="11"/>
  <c r="AW24" i="2"/>
  <c r="EK43" i="11"/>
  <c r="BM24" i="2"/>
  <c r="BN24" i="2"/>
  <c r="GX43" i="11"/>
  <c r="CM24" i="2"/>
  <c r="CN24" i="2"/>
  <c r="HC43" i="11"/>
  <c r="CO24" i="2"/>
  <c r="CP24" i="2"/>
  <c r="BX43" i="11"/>
  <c r="AM24" i="2"/>
  <c r="AN24" i="2"/>
  <c r="JF43" i="11"/>
  <c r="DK24" i="2"/>
  <c r="DL24" i="2"/>
  <c r="HH43" i="11"/>
  <c r="CQ24" i="2"/>
  <c r="CR24" i="2"/>
  <c r="JK43" i="11"/>
  <c r="DM24" i="2"/>
  <c r="DN24" i="2"/>
  <c r="JP43" i="11"/>
  <c r="DO24" i="2"/>
  <c r="DP24" i="2"/>
  <c r="AT43" i="11"/>
  <c r="AA24" i="2"/>
  <c r="JZ43" i="11"/>
  <c r="DS24" i="2"/>
  <c r="DT24" i="2"/>
  <c r="KE43" i="11"/>
  <c r="DU24" i="2"/>
  <c r="DV24" i="2"/>
  <c r="KJ43" i="11"/>
  <c r="DW24" i="2"/>
  <c r="DX24" i="2"/>
  <c r="KO43" i="11"/>
  <c r="DY24" i="2"/>
  <c r="DZ24" i="2"/>
  <c r="BS43" i="11"/>
  <c r="AK24" i="2"/>
  <c r="CM43" i="11"/>
  <c r="AS24" i="2"/>
  <c r="EZ43" i="11"/>
  <c r="BS24" i="2"/>
  <c r="BT24" i="2"/>
  <c r="HM43" i="11"/>
  <c r="CS24" i="2"/>
  <c r="CT24" i="2"/>
  <c r="IG43" i="11"/>
  <c r="DA24" i="2"/>
  <c r="DB24" i="2"/>
  <c r="IQ43" i="11"/>
  <c r="DE24" i="2"/>
  <c r="DF24" i="2"/>
  <c r="BI43" i="11"/>
  <c r="AG24" i="2"/>
  <c r="AH24" i="2"/>
  <c r="JA43" i="11"/>
  <c r="DI24" i="2"/>
  <c r="DJ24" i="2"/>
  <c r="HR43" i="11"/>
  <c r="CU24" i="2"/>
  <c r="CV24" i="2"/>
  <c r="JU43" i="11"/>
  <c r="DQ24" i="2"/>
  <c r="DR24" i="2"/>
  <c r="P43" i="11"/>
  <c r="O24" i="2"/>
  <c r="P24" i="2"/>
  <c r="EF43" i="11"/>
  <c r="BK24" i="2"/>
  <c r="BL24" i="2"/>
  <c r="IL43" i="11"/>
  <c r="DC24" i="2"/>
  <c r="DD24" i="2"/>
  <c r="IV43" i="11"/>
  <c r="DG24" i="2"/>
  <c r="DH24" i="2"/>
  <c r="KT43" i="11"/>
  <c r="EA24" i="2"/>
  <c r="EB24" i="2"/>
  <c r="LI43" i="11"/>
  <c r="EG24" i="2"/>
  <c r="EH24" i="2"/>
  <c r="LX43" i="11"/>
  <c r="EM24" i="2"/>
  <c r="EN24" i="2"/>
  <c r="CH43" i="11"/>
  <c r="AQ24" i="2"/>
  <c r="DQ43" i="11"/>
  <c r="BE24" i="2"/>
  <c r="BF24" i="2"/>
  <c r="H43" i="11"/>
  <c r="K24" i="2"/>
  <c r="P35" i="11"/>
  <c r="O16" i="2"/>
  <c r="DQ35" i="11"/>
  <c r="BE16" i="2"/>
  <c r="BF16" i="2"/>
  <c r="AJ35" i="11"/>
  <c r="W16" i="2"/>
  <c r="X16" i="2"/>
  <c r="BS35" i="11"/>
  <c r="AK16" i="2"/>
  <c r="AL16" i="2"/>
  <c r="CH35" i="11"/>
  <c r="AQ16" i="2"/>
  <c r="BI35" i="11"/>
  <c r="AG16" i="2"/>
  <c r="DG35" i="11"/>
  <c r="BA16" i="2"/>
  <c r="EA35" i="11"/>
  <c r="BI16" i="2"/>
  <c r="BJ16" i="2"/>
  <c r="EF35" i="11"/>
  <c r="BK16" i="2"/>
  <c r="BN35" i="11"/>
  <c r="AI16" i="2"/>
  <c r="AJ16" i="2"/>
  <c r="BX35" i="11"/>
  <c r="AM16" i="2"/>
  <c r="AN16" i="2"/>
  <c r="CC35" i="11"/>
  <c r="AO16" i="2"/>
  <c r="AP16" i="2"/>
  <c r="DL35" i="11"/>
  <c r="BC16" i="2"/>
  <c r="CM35" i="11"/>
  <c r="AS16" i="2"/>
  <c r="CR35" i="11"/>
  <c r="AU16" i="2"/>
  <c r="AT35" i="11"/>
  <c r="AA16" i="2"/>
  <c r="AB16" i="2"/>
  <c r="EU35" i="11"/>
  <c r="BQ16" i="2"/>
  <c r="EZ35" i="11"/>
  <c r="BS16" i="2"/>
  <c r="BT16" i="2"/>
  <c r="EP35" i="11"/>
  <c r="BO16" i="2"/>
  <c r="BP16" i="2"/>
  <c r="MH35" i="11"/>
  <c r="EQ16" i="2"/>
  <c r="AY35" i="11"/>
  <c r="AC16" i="2"/>
  <c r="CW35" i="11"/>
  <c r="AW16" i="2"/>
  <c r="DV35" i="11"/>
  <c r="BG16" i="2"/>
  <c r="FJ35" i="11"/>
  <c r="BW16" i="2"/>
  <c r="BX16" i="2"/>
  <c r="FO35" i="11"/>
  <c r="BY16" i="2"/>
  <c r="FT35" i="11"/>
  <c r="CA16" i="2"/>
  <c r="CB16" i="2"/>
  <c r="FY35" i="11"/>
  <c r="CC16" i="2"/>
  <c r="CD16" i="2"/>
  <c r="K35" i="11"/>
  <c r="M16" i="2"/>
  <c r="N16" i="2"/>
  <c r="AO35" i="11"/>
  <c r="Y16" i="2"/>
  <c r="HR35" i="11"/>
  <c r="CU16" i="2"/>
  <c r="HW35" i="11"/>
  <c r="CW16" i="2"/>
  <c r="IB35" i="11"/>
  <c r="CY16" i="2"/>
  <c r="CZ16" i="2"/>
  <c r="GD35" i="11"/>
  <c r="CE16" i="2"/>
  <c r="GN35" i="11"/>
  <c r="CI16" i="2"/>
  <c r="CJ16" i="2"/>
  <c r="IG35" i="11"/>
  <c r="DA16" i="2"/>
  <c r="DB16" i="2"/>
  <c r="IL35" i="11"/>
  <c r="DC16" i="2"/>
  <c r="DD16" i="2"/>
  <c r="IQ35" i="11"/>
  <c r="DE16" i="2"/>
  <c r="IV35" i="11"/>
  <c r="DG16" i="2"/>
  <c r="AE35" i="11"/>
  <c r="U16" i="2"/>
  <c r="BD35" i="11"/>
  <c r="AE16" i="2"/>
  <c r="AF16" i="2"/>
  <c r="HM35" i="11"/>
  <c r="CS16" i="2"/>
  <c r="JF35" i="11"/>
  <c r="DK16" i="2"/>
  <c r="DL16" i="2"/>
  <c r="JK35" i="11"/>
  <c r="DM16" i="2"/>
  <c r="DN16" i="2"/>
  <c r="GX35" i="11"/>
  <c r="CM16" i="2"/>
  <c r="CN16" i="2"/>
  <c r="HC35" i="11"/>
  <c r="CO16" i="2"/>
  <c r="JP35" i="11"/>
  <c r="DO16" i="2"/>
  <c r="GS35" i="11"/>
  <c r="CK16" i="2"/>
  <c r="JZ35" i="11"/>
  <c r="DS16" i="2"/>
  <c r="DT16" i="2"/>
  <c r="Z35" i="11"/>
  <c r="S16" i="2"/>
  <c r="KJ35" i="11"/>
  <c r="DW16" i="2"/>
  <c r="DX16" i="2"/>
  <c r="KT35" i="11"/>
  <c r="EA16" i="2"/>
  <c r="EB16" i="2"/>
  <c r="LX35" i="11"/>
  <c r="EM16" i="2"/>
  <c r="EN16" i="2"/>
  <c r="KY35" i="11"/>
  <c r="EC16" i="2"/>
  <c r="U35" i="11"/>
  <c r="Q16" i="2"/>
  <c r="JU35" i="11"/>
  <c r="DQ16" i="2"/>
  <c r="EK35" i="11"/>
  <c r="BM16" i="2"/>
  <c r="BN16" i="2"/>
  <c r="GI35" i="11"/>
  <c r="CG16" i="2"/>
  <c r="LD35" i="11"/>
  <c r="EE16" i="2"/>
  <c r="EF16" i="2"/>
  <c r="LN35" i="11"/>
  <c r="EI16" i="2"/>
  <c r="EJ16" i="2"/>
  <c r="LI35" i="11"/>
  <c r="EG16" i="2"/>
  <c r="EH16" i="2"/>
  <c r="H35" i="11"/>
  <c r="K16" i="2"/>
  <c r="BI32" i="11"/>
  <c r="AG13" i="2"/>
  <c r="DG32" i="11"/>
  <c r="BA13" i="2"/>
  <c r="Z32" i="11"/>
  <c r="S13" i="2"/>
  <c r="AT32" i="11"/>
  <c r="AA13" i="2"/>
  <c r="CC32" i="11"/>
  <c r="AO13" i="2"/>
  <c r="CR32" i="11"/>
  <c r="AU13" i="2"/>
  <c r="K32" i="11"/>
  <c r="M13" i="2"/>
  <c r="ES13" i="2"/>
  <c r="CH32" i="11"/>
  <c r="AQ13" i="2"/>
  <c r="CM32" i="11"/>
  <c r="AS13" i="2"/>
  <c r="AE32" i="11"/>
  <c r="U13" i="2"/>
  <c r="AJ32" i="11"/>
  <c r="W13" i="2"/>
  <c r="CW32" i="11"/>
  <c r="AW13" i="2"/>
  <c r="DQ32" i="11"/>
  <c r="BE13" i="2"/>
  <c r="EF32" i="11"/>
  <c r="BK13" i="2"/>
  <c r="AY32" i="11"/>
  <c r="AC13" i="2"/>
  <c r="BN32" i="11"/>
  <c r="AI13" i="2"/>
  <c r="EA32" i="11"/>
  <c r="BI13" i="2"/>
  <c r="GX32" i="11"/>
  <c r="CM13" i="2"/>
  <c r="P32" i="11"/>
  <c r="O13" i="2"/>
  <c r="DV32" i="11"/>
  <c r="BG13" i="2"/>
  <c r="EK32" i="11"/>
  <c r="BM13" i="2"/>
  <c r="U32" i="11"/>
  <c r="Q13" i="2"/>
  <c r="HR32" i="11"/>
  <c r="CU13" i="2"/>
  <c r="JZ32" i="11"/>
  <c r="DS13" i="2"/>
  <c r="BD32" i="11"/>
  <c r="AE13" i="2"/>
  <c r="EZ32" i="11"/>
  <c r="BS13" i="2"/>
  <c r="KE32" i="11"/>
  <c r="DU13" i="2"/>
  <c r="KJ32" i="11"/>
  <c r="DW13" i="2"/>
  <c r="KO32" i="11"/>
  <c r="DY13" i="2"/>
  <c r="KT32" i="11"/>
  <c r="EA13" i="2"/>
  <c r="FE32" i="11"/>
  <c r="BU13" i="2"/>
  <c r="GI32" i="11"/>
  <c r="CG13" i="2"/>
  <c r="GS32" i="11"/>
  <c r="CK13" i="2"/>
  <c r="IB32" i="11"/>
  <c r="CY13" i="2"/>
  <c r="FT32" i="11"/>
  <c r="CA13" i="2"/>
  <c r="JA32" i="11"/>
  <c r="DI13" i="2"/>
  <c r="BX32" i="11"/>
  <c r="AM13" i="2"/>
  <c r="GD32" i="11"/>
  <c r="CE13" i="2"/>
  <c r="JK32" i="11"/>
  <c r="DM13" i="2"/>
  <c r="FO32" i="11"/>
  <c r="BY13" i="2"/>
  <c r="GN32" i="11"/>
  <c r="CI13" i="2"/>
  <c r="HM32" i="11"/>
  <c r="CS13" i="2"/>
  <c r="JU32" i="11"/>
  <c r="DQ13" i="2"/>
  <c r="MC32" i="11"/>
  <c r="EO13" i="2"/>
  <c r="DL32" i="11"/>
  <c r="BC13" i="2"/>
  <c r="HW32" i="11"/>
  <c r="CW13" i="2"/>
  <c r="JF32" i="11"/>
  <c r="DK13" i="2"/>
  <c r="AO32" i="11"/>
  <c r="Y13" i="2"/>
  <c r="EU32" i="11"/>
  <c r="BQ13" i="2"/>
  <c r="LI32" i="11"/>
  <c r="EG13" i="2"/>
  <c r="FJ32" i="11"/>
  <c r="BW13" i="2"/>
  <c r="IG32" i="11"/>
  <c r="DA13" i="2"/>
  <c r="LX32" i="11"/>
  <c r="EM13" i="2"/>
  <c r="HC32" i="11"/>
  <c r="CO13" i="2"/>
  <c r="HH32" i="11"/>
  <c r="CQ13" i="2"/>
  <c r="LD32" i="11"/>
  <c r="EE13" i="2"/>
  <c r="BS32" i="11"/>
  <c r="AK13" i="2"/>
  <c r="DB32" i="11"/>
  <c r="AY13" i="2"/>
  <c r="FY32" i="11"/>
  <c r="CC13" i="2"/>
  <c r="G59" i="4"/>
  <c r="O59" i="4"/>
  <c r="BE59" i="4"/>
  <c r="CK59" i="4"/>
  <c r="CU59" i="4"/>
  <c r="DA59" i="4"/>
  <c r="DC59" i="4"/>
  <c r="EE59" i="4"/>
  <c r="EI59" i="4"/>
  <c r="DY58" i="4"/>
  <c r="DQ58" i="4"/>
  <c r="DI58" i="4"/>
  <c r="DA58" i="4"/>
  <c r="CS58" i="4"/>
  <c r="CK58" i="4"/>
  <c r="CC58" i="4"/>
  <c r="BU58" i="4"/>
  <c r="BM58" i="4"/>
  <c r="BE58" i="4"/>
  <c r="EI58" i="4"/>
  <c r="EG58" i="4"/>
  <c r="EE58" i="4"/>
  <c r="DW58" i="4"/>
  <c r="DO58" i="4"/>
  <c r="DG58" i="4"/>
  <c r="CY58" i="4"/>
  <c r="CQ58" i="4"/>
  <c r="CI58" i="4"/>
  <c r="CA58" i="4"/>
  <c r="BS58" i="4"/>
  <c r="BK58" i="4"/>
  <c r="EC58" i="4"/>
  <c r="DC58" i="4"/>
  <c r="CW58" i="4"/>
  <c r="EK58" i="4"/>
  <c r="DK58" i="4"/>
  <c r="DE58" i="4"/>
  <c r="DS58" i="4"/>
  <c r="DM58" i="4"/>
  <c r="CM58" i="4"/>
  <c r="HW43" i="11"/>
  <c r="CW24" i="2"/>
  <c r="CX24" i="2"/>
  <c r="FE35" i="11"/>
  <c r="BU16" i="2"/>
  <c r="BV16" i="2"/>
  <c r="DV43" i="11"/>
  <c r="BG24" i="2"/>
  <c r="AE59" i="4"/>
  <c r="AM59" i="4"/>
  <c r="BC59" i="4"/>
  <c r="BS59" i="4"/>
  <c r="CQ59" i="4"/>
  <c r="CY59" i="4"/>
  <c r="GH14" i="14"/>
  <c r="GH17" i="14"/>
  <c r="FJ14" i="14"/>
  <c r="FJ17" i="14"/>
  <c r="EL14" i="14"/>
  <c r="EL17" i="14"/>
  <c r="DN14" i="14"/>
  <c r="DN17" i="14"/>
  <c r="CP14" i="14"/>
  <c r="CP17" i="14"/>
  <c r="BR14" i="14"/>
  <c r="BR17" i="14"/>
  <c r="D32" i="11"/>
  <c r="Y59" i="4"/>
  <c r="AG59" i="4"/>
  <c r="AO59" i="4"/>
  <c r="AW59" i="4"/>
  <c r="BK59" i="4"/>
  <c r="BQ59" i="4"/>
  <c r="BW59" i="4"/>
  <c r="CU58" i="4"/>
  <c r="DM63" i="4"/>
  <c r="EA63" i="4"/>
  <c r="EG63" i="4"/>
  <c r="DU63" i="4"/>
  <c r="CO63" i="4"/>
  <c r="EM63" i="4"/>
  <c r="EC63" i="4"/>
  <c r="CW63" i="4"/>
  <c r="MC43" i="11"/>
  <c r="EO24" i="2"/>
  <c r="EP24" i="2"/>
  <c r="LS35" i="11"/>
  <c r="EK16" i="2"/>
  <c r="EL16" i="2"/>
  <c r="LN32" i="11"/>
  <c r="EI13" i="2"/>
  <c r="LD43" i="11"/>
  <c r="EE24" i="2"/>
  <c r="EF24" i="2"/>
  <c r="H16" i="2"/>
  <c r="DJ16" i="2"/>
  <c r="DN15" i="2"/>
  <c r="P42" i="11"/>
  <c r="O23" i="2"/>
  <c r="CW42" i="11"/>
  <c r="AW23" i="2"/>
  <c r="AX23" i="2"/>
  <c r="DQ42" i="11"/>
  <c r="BE23" i="2"/>
  <c r="AJ42" i="11"/>
  <c r="W23" i="2"/>
  <c r="X23" i="2"/>
  <c r="BS42" i="11"/>
  <c r="AK23" i="2"/>
  <c r="CH42" i="11"/>
  <c r="AQ23" i="2"/>
  <c r="DG42" i="11"/>
  <c r="BA23" i="2"/>
  <c r="AE42" i="11"/>
  <c r="U23" i="2"/>
  <c r="AO42" i="11"/>
  <c r="Y23" i="2"/>
  <c r="AT42" i="11"/>
  <c r="AA23" i="2"/>
  <c r="AY42" i="11"/>
  <c r="AC23" i="2"/>
  <c r="BD42" i="11"/>
  <c r="AE23" i="2"/>
  <c r="AF23" i="2"/>
  <c r="MH42" i="11"/>
  <c r="EQ23" i="2"/>
  <c r="BN42" i="11"/>
  <c r="AI23" i="2"/>
  <c r="BX42" i="11"/>
  <c r="AM23" i="2"/>
  <c r="DV42" i="11"/>
  <c r="BG23" i="2"/>
  <c r="BH23" i="2"/>
  <c r="EF42" i="11"/>
  <c r="BK23" i="2"/>
  <c r="BL23" i="2"/>
  <c r="DL42" i="11"/>
  <c r="BC23" i="2"/>
  <c r="EK42" i="11"/>
  <c r="BM23" i="2"/>
  <c r="BN23" i="2"/>
  <c r="CM42" i="11"/>
  <c r="AS23" i="2"/>
  <c r="AT23" i="2"/>
  <c r="EA42" i="11"/>
  <c r="BI23" i="2"/>
  <c r="BJ23" i="2"/>
  <c r="FE42" i="11"/>
  <c r="BU23" i="2"/>
  <c r="BV23" i="2"/>
  <c r="FO42" i="11"/>
  <c r="BY23" i="2"/>
  <c r="BZ23" i="2"/>
  <c r="JZ42" i="11"/>
  <c r="DS23" i="2"/>
  <c r="DT23" i="2"/>
  <c r="KE42" i="11"/>
  <c r="DU23" i="2"/>
  <c r="DV23" i="2"/>
  <c r="KJ42" i="11"/>
  <c r="DW23" i="2"/>
  <c r="DX23" i="2"/>
  <c r="KO42" i="11"/>
  <c r="DY23" i="2"/>
  <c r="DZ23" i="2"/>
  <c r="Z42" i="11"/>
  <c r="S23" i="2"/>
  <c r="T23" i="2"/>
  <c r="FY42" i="11"/>
  <c r="CC23" i="2"/>
  <c r="CD23" i="2"/>
  <c r="GI42" i="11"/>
  <c r="CG23" i="2"/>
  <c r="CH23" i="2"/>
  <c r="HR42" i="11"/>
  <c r="CU23" i="2"/>
  <c r="CV23" i="2"/>
  <c r="KT42" i="11"/>
  <c r="EA23" i="2"/>
  <c r="EB23" i="2"/>
  <c r="K42" i="11"/>
  <c r="M23" i="2"/>
  <c r="CR42" i="11"/>
  <c r="AU23" i="2"/>
  <c r="DB42" i="11"/>
  <c r="AY23" i="2"/>
  <c r="AZ23" i="2"/>
  <c r="IB42" i="11"/>
  <c r="CY23" i="2"/>
  <c r="CZ23" i="2"/>
  <c r="IG42" i="11"/>
  <c r="DA23" i="2"/>
  <c r="DB23" i="2"/>
  <c r="IL42" i="11"/>
  <c r="DC23" i="2"/>
  <c r="DD23" i="2"/>
  <c r="IQ42" i="11"/>
  <c r="DE23" i="2"/>
  <c r="DF23" i="2"/>
  <c r="EZ42" i="11"/>
  <c r="BS23" i="2"/>
  <c r="BT23" i="2"/>
  <c r="FT42" i="11"/>
  <c r="CA23" i="2"/>
  <c r="CB23" i="2"/>
  <c r="U42" i="11"/>
  <c r="Q23" i="2"/>
  <c r="R23" i="2"/>
  <c r="BI42" i="11"/>
  <c r="AG23" i="2"/>
  <c r="AH23" i="2"/>
  <c r="JK42" i="11"/>
  <c r="DM23" i="2"/>
  <c r="DN23" i="2"/>
  <c r="CC42" i="11"/>
  <c r="AO23" i="2"/>
  <c r="GD42" i="11"/>
  <c r="CE23" i="2"/>
  <c r="CF23" i="2"/>
  <c r="GS42" i="11"/>
  <c r="CK23" i="2"/>
  <c r="CL23" i="2"/>
  <c r="GX42" i="11"/>
  <c r="CM23" i="2"/>
  <c r="CN23" i="2"/>
  <c r="JU42" i="11"/>
  <c r="DQ23" i="2"/>
  <c r="DR23" i="2"/>
  <c r="GN42" i="11"/>
  <c r="CI23" i="2"/>
  <c r="CJ23" i="2"/>
  <c r="HC42" i="11"/>
  <c r="CO23" i="2"/>
  <c r="CP23" i="2"/>
  <c r="IV42" i="11"/>
  <c r="DG23" i="2"/>
  <c r="DH23" i="2"/>
  <c r="LX42" i="11"/>
  <c r="EM23" i="2"/>
  <c r="EN23" i="2"/>
  <c r="LI42" i="11"/>
  <c r="EG23" i="2"/>
  <c r="EH23" i="2"/>
  <c r="HM42" i="11"/>
  <c r="CS23" i="2"/>
  <c r="CT23" i="2"/>
  <c r="HW42" i="11"/>
  <c r="CW23" i="2"/>
  <c r="CX23" i="2"/>
  <c r="JF42" i="11"/>
  <c r="DK23" i="2"/>
  <c r="DL23" i="2"/>
  <c r="KY42" i="11"/>
  <c r="EC23" i="2"/>
  <c r="ED23" i="2"/>
  <c r="EU42" i="11"/>
  <c r="BQ23" i="2"/>
  <c r="BR23" i="2"/>
  <c r="LD42" i="11"/>
  <c r="EE23" i="2"/>
  <c r="EF23" i="2"/>
  <c r="MC42" i="11"/>
  <c r="EO23" i="2"/>
  <c r="EP23" i="2"/>
  <c r="H42" i="11"/>
  <c r="K23" i="2"/>
  <c r="JA42" i="11"/>
  <c r="DI23" i="2"/>
  <c r="DJ23" i="2"/>
  <c r="LN42" i="11"/>
  <c r="EI23" i="2"/>
  <c r="EJ23" i="2"/>
  <c r="LS42" i="11"/>
  <c r="EK23" i="2"/>
  <c r="EL23" i="2"/>
  <c r="MH34" i="11"/>
  <c r="EQ15" i="2"/>
  <c r="AJ34" i="11"/>
  <c r="W15" i="2"/>
  <c r="X15" i="2"/>
  <c r="BD34" i="11"/>
  <c r="AE15" i="2"/>
  <c r="AF15" i="2"/>
  <c r="BS34" i="11"/>
  <c r="AK15" i="2"/>
  <c r="U34" i="11"/>
  <c r="Q15" i="2"/>
  <c r="Z34" i="11"/>
  <c r="S15" i="2"/>
  <c r="AT34" i="11"/>
  <c r="AA15" i="2"/>
  <c r="AB15" i="2"/>
  <c r="CC34" i="11"/>
  <c r="AO15" i="2"/>
  <c r="CR34" i="11"/>
  <c r="AU15" i="2"/>
  <c r="AV15" i="2"/>
  <c r="BN34" i="11"/>
  <c r="AI15" i="2"/>
  <c r="AJ15" i="2"/>
  <c r="BX34" i="11"/>
  <c r="AM15" i="2"/>
  <c r="AN15" i="2"/>
  <c r="DL34" i="11"/>
  <c r="BC15" i="2"/>
  <c r="EK34" i="11"/>
  <c r="BM15" i="2"/>
  <c r="DB34" i="11"/>
  <c r="AY15" i="2"/>
  <c r="EP34" i="11"/>
  <c r="BO15" i="2"/>
  <c r="BP15" i="2"/>
  <c r="EF34" i="11"/>
  <c r="BK15" i="2"/>
  <c r="AE34" i="11"/>
  <c r="U15" i="2"/>
  <c r="V15" i="2"/>
  <c r="DG34" i="11"/>
  <c r="BA15" i="2"/>
  <c r="BB15" i="2"/>
  <c r="EA34" i="11"/>
  <c r="BI15" i="2"/>
  <c r="BJ15" i="2"/>
  <c r="FE34" i="11"/>
  <c r="BU15" i="2"/>
  <c r="GD34" i="11"/>
  <c r="CE15" i="2"/>
  <c r="GI34" i="11"/>
  <c r="CG15" i="2"/>
  <c r="GN34" i="11"/>
  <c r="CI15" i="2"/>
  <c r="CJ15" i="2"/>
  <c r="GS34" i="11"/>
  <c r="CK15" i="2"/>
  <c r="FJ34" i="11"/>
  <c r="BW15" i="2"/>
  <c r="BX15" i="2"/>
  <c r="FT34" i="11"/>
  <c r="CA15" i="2"/>
  <c r="CB15" i="2"/>
  <c r="IG34" i="11"/>
  <c r="DA15" i="2"/>
  <c r="DB15" i="2"/>
  <c r="IL34" i="11"/>
  <c r="DC15" i="2"/>
  <c r="IQ34" i="11"/>
  <c r="DE15" i="2"/>
  <c r="IV34" i="11"/>
  <c r="DG15" i="2"/>
  <c r="CH34" i="11"/>
  <c r="AQ15" i="2"/>
  <c r="AR15" i="2"/>
  <c r="HC34" i="11"/>
  <c r="CO15" i="2"/>
  <c r="JA34" i="11"/>
  <c r="DI15" i="2"/>
  <c r="DJ15" i="2"/>
  <c r="JF34" i="11"/>
  <c r="DK15" i="2"/>
  <c r="DL15" i="2"/>
  <c r="JP34" i="11"/>
  <c r="DO15" i="2"/>
  <c r="DP15" i="2"/>
  <c r="JU34" i="11"/>
  <c r="DQ15" i="2"/>
  <c r="DV34" i="11"/>
  <c r="BG15" i="2"/>
  <c r="EU34" i="11"/>
  <c r="BQ15" i="2"/>
  <c r="EZ34" i="11"/>
  <c r="BS15" i="2"/>
  <c r="BT15" i="2"/>
  <c r="JZ34" i="11"/>
  <c r="DS15" i="2"/>
  <c r="HH34" i="11"/>
  <c r="CQ15" i="2"/>
  <c r="CR15" i="2"/>
  <c r="HW34" i="11"/>
  <c r="CW15" i="2"/>
  <c r="CX15" i="2"/>
  <c r="KJ34" i="11"/>
  <c r="DW15" i="2"/>
  <c r="DX15" i="2"/>
  <c r="KT34" i="11"/>
  <c r="EA15" i="2"/>
  <c r="DQ34" i="11"/>
  <c r="BE15" i="2"/>
  <c r="HM34" i="11"/>
  <c r="CS15" i="2"/>
  <c r="LD34" i="11"/>
  <c r="EE15" i="2"/>
  <c r="EF15" i="2"/>
  <c r="LN34" i="11"/>
  <c r="EI15" i="2"/>
  <c r="AO34" i="11"/>
  <c r="Y15" i="2"/>
  <c r="Z15" i="2"/>
  <c r="BI34" i="11"/>
  <c r="AG15" i="2"/>
  <c r="AH15" i="2"/>
  <c r="CW34" i="11"/>
  <c r="AW15" i="2"/>
  <c r="AX15" i="2"/>
  <c r="GX34" i="11"/>
  <c r="CM15" i="2"/>
  <c r="KE34" i="11"/>
  <c r="DU15" i="2"/>
  <c r="H34" i="11"/>
  <c r="K15" i="2"/>
  <c r="L15" i="2"/>
  <c r="HR34" i="11"/>
  <c r="CU15" i="2"/>
  <c r="CV15" i="2"/>
  <c r="IB34" i="11"/>
  <c r="CY15" i="2"/>
  <c r="KY34" i="11"/>
  <c r="EC15" i="2"/>
  <c r="ED15" i="2"/>
  <c r="CM34" i="11"/>
  <c r="AS15" i="2"/>
  <c r="AT15" i="2"/>
  <c r="LS34" i="11"/>
  <c r="EK15" i="2"/>
  <c r="EL15" i="2"/>
  <c r="LX34" i="11"/>
  <c r="EM15" i="2"/>
  <c r="AA59" i="4"/>
  <c r="AI59" i="4"/>
  <c r="AQ59" i="4"/>
  <c r="AY59" i="4"/>
  <c r="BI59" i="4"/>
  <c r="BO59" i="4"/>
  <c r="CI59" i="4"/>
  <c r="DY66" i="4"/>
  <c r="DQ66" i="4"/>
  <c r="DI66" i="4"/>
  <c r="DA66" i="4"/>
  <c r="CS66" i="4"/>
  <c r="CK66" i="4"/>
  <c r="CC66" i="4"/>
  <c r="BU66" i="4"/>
  <c r="BM66" i="4"/>
  <c r="EE66" i="4"/>
  <c r="DW66" i="4"/>
  <c r="DO66" i="4"/>
  <c r="DG66" i="4"/>
  <c r="CY66" i="4"/>
  <c r="CQ66" i="4"/>
  <c r="CI66" i="4"/>
  <c r="CA66" i="4"/>
  <c r="BS66" i="4"/>
  <c r="BK66" i="4"/>
  <c r="EM66" i="4"/>
  <c r="EI66" i="4"/>
  <c r="DK66" i="4"/>
  <c r="DE66" i="4"/>
  <c r="DS66" i="4"/>
  <c r="DM66" i="4"/>
  <c r="CM66" i="4"/>
  <c r="EK66" i="4"/>
  <c r="EG66" i="4"/>
  <c r="EA66" i="4"/>
  <c r="DU66" i="4"/>
  <c r="CU66" i="4"/>
  <c r="CO66" i="4"/>
  <c r="EK61" i="4"/>
  <c r="EA61" i="4"/>
  <c r="CU61" i="4"/>
  <c r="EM61" i="4"/>
  <c r="EG61" i="4"/>
  <c r="DU61" i="4"/>
  <c r="DO61" i="4"/>
  <c r="DI61" i="4"/>
  <c r="DC61" i="4"/>
  <c r="DK61" i="4"/>
  <c r="LS43" i="11"/>
  <c r="EK24" i="2"/>
  <c r="EL24" i="2"/>
  <c r="LN43" i="11"/>
  <c r="EI24" i="2"/>
  <c r="EJ24" i="2"/>
  <c r="KY32" i="11"/>
  <c r="EC13" i="2"/>
  <c r="KO34" i="11"/>
  <c r="DY15" i="2"/>
  <c r="DZ15" i="2"/>
  <c r="IQ32" i="11"/>
  <c r="DE13" i="2"/>
  <c r="IB43" i="11"/>
  <c r="CY24" i="2"/>
  <c r="CZ24" i="2"/>
  <c r="FO34" i="11"/>
  <c r="BY15" i="2"/>
  <c r="EK59" i="4"/>
  <c r="DI59" i="4"/>
  <c r="EC59" i="4"/>
  <c r="DW59" i="4"/>
  <c r="DQ59" i="4"/>
  <c r="DY59" i="4"/>
  <c r="CS59" i="4"/>
  <c r="DZ16" i="2"/>
  <c r="DV16" i="2"/>
  <c r="AD15" i="2"/>
  <c r="GW14" i="14"/>
  <c r="GW17" i="14"/>
  <c r="FY14" i="14"/>
  <c r="FY17" i="14"/>
  <c r="FA14" i="14"/>
  <c r="FA17" i="14"/>
  <c r="EC14" i="14"/>
  <c r="EC17" i="14"/>
  <c r="DE14" i="14"/>
  <c r="DE17" i="14"/>
  <c r="CG14" i="14"/>
  <c r="CG17" i="14"/>
  <c r="BI14" i="14"/>
  <c r="BI17" i="14"/>
  <c r="AT14" i="14"/>
  <c r="AT17" i="14"/>
  <c r="AH14" i="14"/>
  <c r="AH17" i="14"/>
  <c r="K36" i="11"/>
  <c r="M17" i="2"/>
  <c r="I17" i="2"/>
  <c r="N17" i="2"/>
  <c r="K59" i="4"/>
  <c r="S59" i="4"/>
  <c r="AI58" i="4"/>
  <c r="EM58" i="4"/>
  <c r="AQ58" i="4"/>
  <c r="AY58" i="4"/>
  <c r="BI58" i="4"/>
  <c r="BO58" i="4"/>
  <c r="BU59" i="4"/>
  <c r="CO59" i="4"/>
  <c r="CW59" i="4"/>
  <c r="DE59" i="4"/>
  <c r="DS59" i="4"/>
  <c r="DU59" i="4"/>
  <c r="EA58" i="4"/>
  <c r="FJ42" i="11"/>
  <c r="BW23" i="2"/>
  <c r="BX23" i="2"/>
  <c r="EP32" i="11"/>
  <c r="BO13" i="2"/>
  <c r="DB35" i="11"/>
  <c r="AY16" i="2"/>
  <c r="AZ16" i="2"/>
  <c r="EA68" i="4"/>
  <c r="DS68" i="4"/>
  <c r="DK68" i="4"/>
  <c r="DC68" i="4"/>
  <c r="CU68" i="4"/>
  <c r="CM68" i="4"/>
  <c r="CE68" i="4"/>
  <c r="BW68" i="4"/>
  <c r="EM68" i="4"/>
  <c r="BO68" i="4"/>
  <c r="BG68" i="4"/>
  <c r="DY68" i="4"/>
  <c r="DQ68" i="4"/>
  <c r="DI68" i="4"/>
  <c r="DA68" i="4"/>
  <c r="CS68" i="4"/>
  <c r="CK68" i="4"/>
  <c r="CC68" i="4"/>
  <c r="BU68" i="4"/>
  <c r="BM68" i="4"/>
  <c r="EA60" i="4"/>
  <c r="DS60" i="4"/>
  <c r="DK60" i="4"/>
  <c r="DC60" i="4"/>
  <c r="CU60" i="4"/>
  <c r="CM60" i="4"/>
  <c r="CE60" i="4"/>
  <c r="BW60" i="4"/>
  <c r="BO60" i="4"/>
  <c r="BG60" i="4"/>
  <c r="DY60" i="4"/>
  <c r="DQ60" i="4"/>
  <c r="DI60" i="4"/>
  <c r="DA60" i="4"/>
  <c r="CS60" i="4"/>
  <c r="CK60" i="4"/>
  <c r="CC60" i="4"/>
  <c r="BU60" i="4"/>
  <c r="BM60" i="4"/>
  <c r="BE60" i="4"/>
  <c r="EM60" i="4"/>
  <c r="E57" i="4"/>
  <c r="EI67" i="4"/>
  <c r="EG67" i="4"/>
  <c r="EM67" i="4"/>
  <c r="ER21" i="2"/>
  <c r="BV17" i="2"/>
  <c r="F17" i="2"/>
  <c r="CD15" i="2"/>
  <c r="F15" i="2"/>
  <c r="H15" i="2"/>
  <c r="F31" i="15"/>
  <c r="P14" i="2"/>
  <c r="T14" i="2"/>
  <c r="V14" i="2"/>
  <c r="X14" i="2"/>
  <c r="AB14" i="2"/>
  <c r="AD14" i="2"/>
  <c r="AJ14" i="2"/>
  <c r="AL14" i="2"/>
  <c r="AN14" i="2"/>
  <c r="AT14" i="2"/>
  <c r="AV14" i="2"/>
  <c r="ER14" i="2"/>
  <c r="N14" i="2"/>
  <c r="R14" i="2"/>
  <c r="AH14" i="2"/>
  <c r="AZ14" i="2"/>
  <c r="ER25" i="2"/>
  <c r="R25" i="2"/>
  <c r="X25" i="2"/>
  <c r="AB25" i="2"/>
  <c r="AD25" i="2"/>
  <c r="AH25" i="2"/>
  <c r="AJ25" i="2"/>
  <c r="AN25" i="2"/>
  <c r="AT25" i="2"/>
  <c r="AV25" i="2"/>
  <c r="N25" i="2"/>
  <c r="P25" i="2"/>
  <c r="AP25" i="2"/>
  <c r="AZ25" i="2"/>
  <c r="BB25" i="2"/>
  <c r="BD25" i="2"/>
  <c r="BF25" i="2"/>
  <c r="ER24" i="2"/>
  <c r="N24" i="2"/>
  <c r="AP24" i="2"/>
  <c r="AX24" i="2"/>
  <c r="AZ24" i="2"/>
  <c r="BB24" i="2"/>
  <c r="BD24" i="2"/>
  <c r="BH24" i="2"/>
  <c r="R24" i="2"/>
  <c r="T24" i="2"/>
  <c r="V24" i="2"/>
  <c r="X24" i="2"/>
  <c r="Z24" i="2"/>
  <c r="AB24" i="2"/>
  <c r="AL24" i="2"/>
  <c r="AR24" i="2"/>
  <c r="AT24" i="2"/>
  <c r="AV24" i="2"/>
  <c r="ER23" i="2"/>
  <c r="V23" i="2"/>
  <c r="Z23" i="2"/>
  <c r="AB23" i="2"/>
  <c r="AD23" i="2"/>
  <c r="AJ23" i="2"/>
  <c r="AL23" i="2"/>
  <c r="AN23" i="2"/>
  <c r="AR23" i="2"/>
  <c r="AV23" i="2"/>
  <c r="N23" i="2"/>
  <c r="P23" i="2"/>
  <c r="AP23" i="2"/>
  <c r="BB23" i="2"/>
  <c r="BD23" i="2"/>
  <c r="BF23" i="2"/>
  <c r="ER22" i="2"/>
  <c r="N22" i="2"/>
  <c r="P22" i="2"/>
  <c r="AF22" i="2"/>
  <c r="AP22" i="2"/>
  <c r="AX22" i="2"/>
  <c r="AZ22" i="2"/>
  <c r="BB22" i="2"/>
  <c r="BD22" i="2"/>
  <c r="BF22" i="2"/>
  <c r="BH22" i="2"/>
  <c r="T22" i="2"/>
  <c r="V22" i="2"/>
  <c r="X22" i="2"/>
  <c r="AD22" i="2"/>
  <c r="AR22" i="2"/>
  <c r="AT22" i="2"/>
  <c r="AV22" i="2"/>
  <c r="T18" i="2"/>
  <c r="V18" i="2"/>
  <c r="X18" i="2"/>
  <c r="Z18" i="2"/>
  <c r="AB18" i="2"/>
  <c r="AJ18" i="2"/>
  <c r="AL18" i="2"/>
  <c r="AR18" i="2"/>
  <c r="AT18" i="2"/>
  <c r="AV18" i="2"/>
  <c r="ER18" i="2"/>
  <c r="P18" i="2"/>
  <c r="AP18" i="2"/>
  <c r="AX18" i="2"/>
  <c r="AZ18" i="2"/>
  <c r="BB18" i="2"/>
  <c r="BD18" i="2"/>
  <c r="BH18" i="2"/>
  <c r="P19" i="2"/>
  <c r="R19" i="2"/>
  <c r="V19" i="2"/>
  <c r="Z19" i="2"/>
  <c r="AD19" i="2"/>
  <c r="AH19" i="2"/>
  <c r="AL19" i="2"/>
  <c r="AT19" i="2"/>
  <c r="AZ19" i="2"/>
  <c r="BD19" i="2"/>
  <c r="BH19" i="2"/>
  <c r="BJ19" i="2"/>
  <c r="BR19" i="2"/>
  <c r="BX19" i="2"/>
  <c r="CH19" i="2"/>
  <c r="CP19" i="2"/>
  <c r="CT19" i="2"/>
  <c r="DB19" i="2"/>
  <c r="DF19" i="2"/>
  <c r="DH19" i="2"/>
  <c r="DP19" i="2"/>
  <c r="DR19" i="2"/>
  <c r="DT19" i="2"/>
  <c r="DX19" i="2"/>
  <c r="ED19" i="2"/>
  <c r="EH19" i="2"/>
  <c r="EL19" i="2"/>
  <c r="ER19" i="2"/>
  <c r="N19" i="2"/>
  <c r="T19" i="2"/>
  <c r="AB19" i="2"/>
  <c r="AJ19" i="2"/>
  <c r="AN19" i="2"/>
  <c r="AR19" i="2"/>
  <c r="AV19" i="2"/>
  <c r="AX19" i="2"/>
  <c r="BF19" i="2"/>
  <c r="BT19" i="2"/>
  <c r="BZ19" i="2"/>
  <c r="CJ19" i="2"/>
  <c r="CL19" i="2"/>
  <c r="CX19" i="2"/>
  <c r="DD19" i="2"/>
  <c r="DJ19" i="2"/>
  <c r="DL19" i="2"/>
  <c r="EB19" i="2"/>
  <c r="L19" i="2"/>
  <c r="V14" i="14"/>
  <c r="V17" i="14"/>
  <c r="S14" i="14"/>
  <c r="S17" i="14"/>
  <c r="P14" i="14"/>
  <c r="P17" i="14"/>
  <c r="F34" i="15"/>
  <c r="F37" i="15"/>
  <c r="D23" i="14"/>
  <c r="F39" i="15"/>
  <c r="D17" i="14"/>
  <c r="M14" i="14"/>
  <c r="M17" i="14"/>
  <c r="J14" i="14"/>
  <c r="J17" i="14"/>
  <c r="G14" i="14"/>
  <c r="GZ14" i="14"/>
  <c r="GZ17" i="14"/>
  <c r="I52" i="11"/>
  <c r="ER17" i="2"/>
  <c r="F52" i="11"/>
  <c r="F34" i="11"/>
  <c r="ER15" i="2"/>
  <c r="I13" i="2"/>
  <c r="E27" i="2"/>
  <c r="I17" i="1"/>
  <c r="Q17" i="1"/>
  <c r="Y17" i="1"/>
  <c r="AG17" i="1"/>
  <c r="AO17" i="1"/>
  <c r="AW17" i="1"/>
  <c r="BE17" i="1"/>
  <c r="BM17" i="1"/>
  <c r="J17" i="1"/>
  <c r="R17" i="1"/>
  <c r="Z17" i="1"/>
  <c r="AH17" i="1"/>
  <c r="AP17" i="1"/>
  <c r="AX17" i="1"/>
  <c r="BF17" i="1"/>
  <c r="BN17" i="1"/>
  <c r="BR17" i="1"/>
  <c r="L17" i="1"/>
  <c r="T17" i="1"/>
  <c r="AB17" i="1"/>
  <c r="AJ17" i="1"/>
  <c r="AR17" i="1"/>
  <c r="AZ17" i="1"/>
  <c r="BH17" i="1"/>
  <c r="BP17" i="1"/>
  <c r="E17" i="1"/>
  <c r="M17" i="1"/>
  <c r="U17" i="1"/>
  <c r="AC17" i="1"/>
  <c r="AK17" i="1"/>
  <c r="AS17" i="1"/>
  <c r="BA17" i="1"/>
  <c r="BI17" i="1"/>
  <c r="BQ17" i="1"/>
  <c r="F17" i="1"/>
  <c r="V17" i="1"/>
  <c r="AL17" i="1"/>
  <c r="BB17" i="1"/>
  <c r="BS17" i="1"/>
  <c r="X17" i="1"/>
  <c r="BD17" i="1"/>
  <c r="AA17" i="1"/>
  <c r="AV17" i="1"/>
  <c r="AI17" i="1"/>
  <c r="G17" i="1"/>
  <c r="W17" i="1"/>
  <c r="AM17" i="1"/>
  <c r="BC17" i="1"/>
  <c r="D17" i="1"/>
  <c r="H17" i="1"/>
  <c r="AN17" i="1"/>
  <c r="K17" i="1"/>
  <c r="BG17" i="1"/>
  <c r="BL17" i="1"/>
  <c r="AY17" i="1"/>
  <c r="AQ17" i="1"/>
  <c r="AF17" i="1"/>
  <c r="N17" i="1"/>
  <c r="AD17" i="1"/>
  <c r="AT17" i="1"/>
  <c r="BJ17" i="1"/>
  <c r="O17" i="1"/>
  <c r="AE17" i="1"/>
  <c r="AU17" i="1"/>
  <c r="BK17" i="1"/>
  <c r="P17" i="1"/>
  <c r="S17" i="1"/>
  <c r="BO17" i="1"/>
  <c r="CJ17" i="2"/>
  <c r="CV17" i="2"/>
  <c r="T17" i="2"/>
  <c r="I20" i="2"/>
  <c r="BD20" i="2"/>
  <c r="DL17" i="2"/>
  <c r="BP17" i="2"/>
  <c r="AP20" i="2"/>
  <c r="ER20" i="2"/>
  <c r="E56" i="4"/>
  <c r="C70" i="4"/>
  <c r="EF17" i="2"/>
  <c r="EP17" i="2"/>
  <c r="CP17" i="2"/>
  <c r="CZ17" i="2"/>
  <c r="AT17" i="2"/>
  <c r="V17" i="2"/>
  <c r="AN17" i="2"/>
  <c r="AR17" i="2"/>
  <c r="L17" i="2"/>
  <c r="P17" i="2"/>
  <c r="R17" i="2"/>
  <c r="X17" i="2"/>
  <c r="Z17" i="2"/>
  <c r="AB17" i="2"/>
  <c r="AD17" i="2"/>
  <c r="AF17" i="2"/>
  <c r="AH17" i="2"/>
  <c r="AJ17" i="2"/>
  <c r="AL17" i="2"/>
  <c r="AP17" i="2"/>
  <c r="AV17" i="2"/>
  <c r="AX17" i="2"/>
  <c r="AZ17" i="2"/>
  <c r="BB17" i="2"/>
  <c r="BD17" i="2"/>
  <c r="BF17" i="2"/>
  <c r="BH17" i="2"/>
  <c r="BJ17" i="2"/>
  <c r="BL17" i="2"/>
  <c r="BN17" i="2"/>
  <c r="BR17" i="2"/>
  <c r="BT17" i="2"/>
  <c r="BX17" i="2"/>
  <c r="BZ17" i="2"/>
  <c r="CB17" i="2"/>
  <c r="CD17" i="2"/>
  <c r="CF17" i="2"/>
  <c r="CH17" i="2"/>
  <c r="CL17" i="2"/>
  <c r="CN17" i="2"/>
  <c r="CR17" i="2"/>
  <c r="CT17" i="2"/>
  <c r="CX17" i="2"/>
  <c r="DB17" i="2"/>
  <c r="DD17" i="2"/>
  <c r="DF17" i="2"/>
  <c r="DH17" i="2"/>
  <c r="DJ17" i="2"/>
  <c r="DN17" i="2"/>
  <c r="DP17" i="2"/>
  <c r="DR17" i="2"/>
  <c r="DT17" i="2"/>
  <c r="DV17" i="2"/>
  <c r="DX17" i="2"/>
  <c r="DZ17" i="2"/>
  <c r="EB17" i="2"/>
  <c r="ED17" i="2"/>
  <c r="EH17" i="2"/>
  <c r="EJ17" i="2"/>
  <c r="EL17" i="2"/>
  <c r="EN17" i="2"/>
  <c r="ET17" i="2"/>
  <c r="AD20" i="2"/>
  <c r="R20" i="2"/>
  <c r="V20" i="2"/>
  <c r="AL20" i="2"/>
  <c r="CZ15" i="2"/>
  <c r="EJ15" i="2"/>
  <c r="DT15" i="2"/>
  <c r="CP15" i="2"/>
  <c r="CL15" i="2"/>
  <c r="BL15" i="2"/>
  <c r="AP15" i="2"/>
  <c r="EM59" i="4"/>
  <c r="CH16" i="2"/>
  <c r="T16" i="2"/>
  <c r="CT16" i="2"/>
  <c r="CF16" i="2"/>
  <c r="BZ16" i="2"/>
  <c r="BR16" i="2"/>
  <c r="BL16" i="2"/>
  <c r="P16" i="2"/>
  <c r="H20" i="2"/>
  <c r="L18" i="2"/>
  <c r="ES18" i="2"/>
  <c r="L22" i="2"/>
  <c r="ET22" i="2"/>
  <c r="ES22" i="2"/>
  <c r="BT87" i="1"/>
  <c r="CP20" i="2"/>
  <c r="DL20" i="2"/>
  <c r="EJ20" i="2"/>
  <c r="X20" i="2"/>
  <c r="L14" i="2"/>
  <c r="ET14" i="2"/>
  <c r="ES14" i="2"/>
  <c r="EM64" i="4"/>
  <c r="AB20" i="2"/>
  <c r="CL20" i="2"/>
  <c r="ES24" i="2"/>
  <c r="L24" i="2"/>
  <c r="ET24" i="2"/>
  <c r="EH20" i="2"/>
  <c r="CT15" i="2"/>
  <c r="ER16" i="2"/>
  <c r="BB16" i="2"/>
  <c r="L21" i="2"/>
  <c r="ET21" i="2"/>
  <c r="ES21" i="2"/>
  <c r="AJ20" i="2"/>
  <c r="DB20" i="2"/>
  <c r="CH20" i="2"/>
  <c r="EF20" i="2"/>
  <c r="DN20" i="2"/>
  <c r="BB20" i="2"/>
  <c r="L25" i="2"/>
  <c r="ET25" i="2"/>
  <c r="ES25" i="2"/>
  <c r="DZ20" i="2"/>
  <c r="Z20" i="2"/>
  <c r="ES15" i="2"/>
  <c r="BX20" i="2"/>
  <c r="DH20" i="2"/>
  <c r="BT20" i="2"/>
  <c r="AZ20" i="2"/>
  <c r="BR15" i="2"/>
  <c r="CH15" i="2"/>
  <c r="T15" i="2"/>
  <c r="CL16" i="2"/>
  <c r="V16" i="2"/>
  <c r="BH16" i="2"/>
  <c r="DV15" i="2"/>
  <c r="BF15" i="2"/>
  <c r="BH15" i="2"/>
  <c r="DF15" i="2"/>
  <c r="CF15" i="2"/>
  <c r="BN15" i="2"/>
  <c r="R15" i="2"/>
  <c r="L23" i="2"/>
  <c r="ES23" i="2"/>
  <c r="R16" i="2"/>
  <c r="DP16" i="2"/>
  <c r="DH16" i="2"/>
  <c r="CV16" i="2"/>
  <c r="AX16" i="2"/>
  <c r="AT16" i="2"/>
  <c r="AH16" i="2"/>
  <c r="F38" i="11"/>
  <c r="L20" i="2"/>
  <c r="ES20" i="2"/>
  <c r="CR20" i="2"/>
  <c r="ED20" i="2"/>
  <c r="BP20" i="2"/>
  <c r="AT20" i="2"/>
  <c r="P15" i="2"/>
  <c r="EK57" i="4"/>
  <c r="DW57" i="4"/>
  <c r="CQ57" i="4"/>
  <c r="DQ57" i="4"/>
  <c r="DK57" i="4"/>
  <c r="EI57" i="4"/>
  <c r="EE57" i="4"/>
  <c r="CY57" i="4"/>
  <c r="DG57" i="4"/>
  <c r="CI57" i="4"/>
  <c r="Q57" i="4"/>
  <c r="I57" i="4"/>
  <c r="CM57" i="4"/>
  <c r="CC57" i="4"/>
  <c r="BW57" i="4"/>
  <c r="BQ57" i="4"/>
  <c r="AW57" i="4"/>
  <c r="AO57" i="4"/>
  <c r="AG57" i="4"/>
  <c r="Y57" i="4"/>
  <c r="DC57" i="4"/>
  <c r="DA57" i="4"/>
  <c r="CS57" i="4"/>
  <c r="CK57" i="4"/>
  <c r="CE57" i="4"/>
  <c r="BY57" i="4"/>
  <c r="BE57" i="4"/>
  <c r="BC57" i="4"/>
  <c r="AU57" i="4"/>
  <c r="AM57" i="4"/>
  <c r="AE57" i="4"/>
  <c r="W57" i="4"/>
  <c r="CG57" i="4"/>
  <c r="AK57" i="4"/>
  <c r="AC57" i="4"/>
  <c r="BS57" i="4"/>
  <c r="U57" i="4"/>
  <c r="M57" i="4"/>
  <c r="EG57" i="4"/>
  <c r="BM57" i="4"/>
  <c r="BG57" i="4"/>
  <c r="BA57" i="4"/>
  <c r="AS57" i="4"/>
  <c r="DM57" i="4"/>
  <c r="CA57" i="4"/>
  <c r="O57" i="4"/>
  <c r="DU57" i="4"/>
  <c r="DO57" i="4"/>
  <c r="DE57" i="4"/>
  <c r="AQ57" i="4"/>
  <c r="BI57" i="4"/>
  <c r="AA57" i="4"/>
  <c r="AI57" i="4"/>
  <c r="G57" i="4"/>
  <c r="EM57" i="4"/>
  <c r="EC57" i="4"/>
  <c r="EA57" i="4"/>
  <c r="BK57" i="4"/>
  <c r="BU57" i="4"/>
  <c r="AY57" i="4"/>
  <c r="DY57" i="4"/>
  <c r="CW57" i="4"/>
  <c r="CU57" i="4"/>
  <c r="BO57" i="4"/>
  <c r="K57" i="4"/>
  <c r="DI57" i="4"/>
  <c r="CO57" i="4"/>
  <c r="DS57" i="4"/>
  <c r="S57" i="4"/>
  <c r="CT20" i="2"/>
  <c r="AN20" i="2"/>
  <c r="ES17" i="2"/>
  <c r="BZ15" i="2"/>
  <c r="DH15" i="2"/>
  <c r="AZ15" i="2"/>
  <c r="DR16" i="2"/>
  <c r="CX16" i="2"/>
  <c r="AV16" i="2"/>
  <c r="H17" i="2"/>
  <c r="EN15" i="2"/>
  <c r="CN15" i="2"/>
  <c r="EB15" i="2"/>
  <c r="DR15" i="2"/>
  <c r="DD15" i="2"/>
  <c r="BV15" i="2"/>
  <c r="BD15" i="2"/>
  <c r="AL15" i="2"/>
  <c r="F32" i="11"/>
  <c r="D46" i="11"/>
  <c r="F46" i="11"/>
  <c r="L16" i="2"/>
  <c r="ES16" i="2"/>
  <c r="ED16" i="2"/>
  <c r="CP16" i="2"/>
  <c r="DF16" i="2"/>
  <c r="Z16" i="2"/>
  <c r="AD16" i="2"/>
  <c r="BD16" i="2"/>
  <c r="AR16" i="2"/>
  <c r="N15" i="2"/>
  <c r="ET15" i="2"/>
  <c r="EM62" i="4"/>
  <c r="DD20" i="2"/>
  <c r="BZ20" i="2"/>
  <c r="AH20" i="2"/>
  <c r="EB20" i="2"/>
  <c r="ET19" i="2"/>
  <c r="ET18" i="2"/>
  <c r="ET23" i="2"/>
  <c r="D28" i="1"/>
  <c r="F3" i="14"/>
  <c r="G17" i="14"/>
  <c r="HC17" i="14"/>
  <c r="HC14" i="14"/>
  <c r="HE14" i="14"/>
  <c r="D20" i="14"/>
  <c r="D29" i="14"/>
  <c r="H13" i="2"/>
  <c r="H27" i="2"/>
  <c r="BT71" i="1"/>
  <c r="F27" i="2"/>
  <c r="R13" i="2"/>
  <c r="V13" i="2"/>
  <c r="Z13" i="2"/>
  <c r="Z27" i="2"/>
  <c r="Z32" i="2"/>
  <c r="AD13" i="2"/>
  <c r="AD27" i="2"/>
  <c r="AD32" i="2"/>
  <c r="AH13" i="2"/>
  <c r="AH27" i="2"/>
  <c r="AH32" i="2"/>
  <c r="AL13" i="2"/>
  <c r="AP13" i="2"/>
  <c r="AT13" i="2"/>
  <c r="AX13" i="2"/>
  <c r="BB13" i="2"/>
  <c r="BF13" i="2"/>
  <c r="BJ13" i="2"/>
  <c r="BN13" i="2"/>
  <c r="BR13" i="2"/>
  <c r="BV13" i="2"/>
  <c r="BZ13" i="2"/>
  <c r="CD13" i="2"/>
  <c r="CH13" i="2"/>
  <c r="CL13" i="2"/>
  <c r="CL27" i="2"/>
  <c r="CL32" i="2"/>
  <c r="CP13" i="2"/>
  <c r="CP27" i="2"/>
  <c r="CP32" i="2"/>
  <c r="CT13" i="2"/>
  <c r="CT27" i="2"/>
  <c r="CT32" i="2"/>
  <c r="CX13" i="2"/>
  <c r="DB13" i="2"/>
  <c r="DF13" i="2"/>
  <c r="DJ13" i="2"/>
  <c r="DN13" i="2"/>
  <c r="DR13" i="2"/>
  <c r="ER13" i="2"/>
  <c r="ER27" i="2"/>
  <c r="ER32" i="2"/>
  <c r="N13" i="2"/>
  <c r="P13" i="2"/>
  <c r="T13" i="2"/>
  <c r="X13" i="2"/>
  <c r="AB13" i="2"/>
  <c r="AB27" i="2"/>
  <c r="AB32" i="2"/>
  <c r="AF13" i="2"/>
  <c r="AJ13" i="2"/>
  <c r="AJ27" i="2"/>
  <c r="AJ32" i="2"/>
  <c r="AN13" i="2"/>
  <c r="AR13" i="2"/>
  <c r="AV13" i="2"/>
  <c r="AZ13" i="2"/>
  <c r="BD13" i="2"/>
  <c r="BH13" i="2"/>
  <c r="BL13" i="2"/>
  <c r="BP13" i="2"/>
  <c r="BT13" i="2"/>
  <c r="BT27" i="2"/>
  <c r="BT32" i="2"/>
  <c r="BX13" i="2"/>
  <c r="BX27" i="2"/>
  <c r="BX32" i="2"/>
  <c r="CB13" i="2"/>
  <c r="CF13" i="2"/>
  <c r="CJ13" i="2"/>
  <c r="CN13" i="2"/>
  <c r="CR13" i="2"/>
  <c r="CV13" i="2"/>
  <c r="CZ13" i="2"/>
  <c r="DD13" i="2"/>
  <c r="DD27" i="2"/>
  <c r="DD32" i="2"/>
  <c r="DH13" i="2"/>
  <c r="DL13" i="2"/>
  <c r="DP13" i="2"/>
  <c r="DT13" i="2"/>
  <c r="DX13" i="2"/>
  <c r="EB13" i="2"/>
  <c r="EF13" i="2"/>
  <c r="EJ13" i="2"/>
  <c r="EJ27" i="2"/>
  <c r="EJ32" i="2"/>
  <c r="EN13" i="2"/>
  <c r="L13" i="2"/>
  <c r="DV13" i="2"/>
  <c r="DZ13" i="2"/>
  <c r="DZ27" i="2"/>
  <c r="DZ32" i="2"/>
  <c r="ED13" i="2"/>
  <c r="EH13" i="2"/>
  <c r="EL13" i="2"/>
  <c r="EP13" i="2"/>
  <c r="I27" i="2"/>
  <c r="EH27" i="2"/>
  <c r="EH32" i="2"/>
  <c r="EB27" i="2"/>
  <c r="EB32" i="2"/>
  <c r="CV20" i="2"/>
  <c r="CV27" i="2"/>
  <c r="CV32" i="2"/>
  <c r="BP27" i="2"/>
  <c r="BP32" i="2"/>
  <c r="DR20" i="2"/>
  <c r="DR27" i="2"/>
  <c r="DR32" i="2"/>
  <c r="BF20" i="2"/>
  <c r="BF27" i="2"/>
  <c r="BF32" i="2"/>
  <c r="ET16" i="2"/>
  <c r="ED27" i="2"/>
  <c r="ED32" i="2"/>
  <c r="CR27" i="2"/>
  <c r="CR32" i="2"/>
  <c r="BL20" i="2"/>
  <c r="BL27" i="2"/>
  <c r="BL32" i="2"/>
  <c r="DN27" i="2"/>
  <c r="DN32" i="2"/>
  <c r="CH27" i="2"/>
  <c r="CH32" i="2"/>
  <c r="BB27" i="2"/>
  <c r="BB32" i="2"/>
  <c r="V27" i="2"/>
  <c r="V32" i="2"/>
  <c r="EN20" i="2"/>
  <c r="CD20" i="2"/>
  <c r="DF20" i="2"/>
  <c r="DP20" i="2"/>
  <c r="DP27" i="2"/>
  <c r="DP32" i="2"/>
  <c r="BJ20" i="2"/>
  <c r="BJ27" i="2"/>
  <c r="BJ32" i="2"/>
  <c r="BH20" i="2"/>
  <c r="AR20" i="2"/>
  <c r="AR27" i="2"/>
  <c r="AR32" i="2"/>
  <c r="EF27" i="2"/>
  <c r="EF32" i="2"/>
  <c r="DT20" i="2"/>
  <c r="DT27" i="2"/>
  <c r="DT32" i="2"/>
  <c r="BH27" i="2"/>
  <c r="BH32" i="2"/>
  <c r="X27" i="2"/>
  <c r="X32" i="2"/>
  <c r="BZ27" i="2"/>
  <c r="BZ32" i="2"/>
  <c r="AT27" i="2"/>
  <c r="AT32" i="2"/>
  <c r="CJ20" i="2"/>
  <c r="CJ27" i="2"/>
  <c r="CJ32" i="2"/>
  <c r="AX20" i="2"/>
  <c r="AX27" i="2"/>
  <c r="AX32" i="2"/>
  <c r="CN20" i="2"/>
  <c r="CN27" i="2"/>
  <c r="CN32" i="2"/>
  <c r="CZ20" i="2"/>
  <c r="CZ27" i="2"/>
  <c r="CZ32" i="2"/>
  <c r="CF20" i="2"/>
  <c r="DJ20" i="2"/>
  <c r="DX20" i="2"/>
  <c r="DX27" i="2"/>
  <c r="DX32" i="2"/>
  <c r="EI56" i="4"/>
  <c r="EI70" i="4"/>
  <c r="BR19" i="1"/>
  <c r="EG56" i="4"/>
  <c r="EG70" i="4"/>
  <c r="BQ19" i="1"/>
  <c r="EE56" i="4"/>
  <c r="EE70" i="4"/>
  <c r="BP19" i="1"/>
  <c r="DW56" i="4"/>
  <c r="DW70" i="4"/>
  <c r="BL19" i="1"/>
  <c r="DO56" i="4"/>
  <c r="DO70" i="4"/>
  <c r="BH19" i="1"/>
  <c r="DG56" i="4"/>
  <c r="DG70" i="4"/>
  <c r="BD19" i="1"/>
  <c r="CY56" i="4"/>
  <c r="CY70" i="4"/>
  <c r="AZ19" i="1"/>
  <c r="CQ56" i="4"/>
  <c r="CQ70" i="4"/>
  <c r="AV19" i="1"/>
  <c r="CI56" i="4"/>
  <c r="CI70" i="4"/>
  <c r="AR19" i="1"/>
  <c r="CA56" i="4"/>
  <c r="CA70" i="4"/>
  <c r="AN19" i="1"/>
  <c r="BS56" i="4"/>
  <c r="BS70" i="4"/>
  <c r="AJ19" i="1"/>
  <c r="BK56" i="4"/>
  <c r="BK70" i="4"/>
  <c r="AF19" i="1"/>
  <c r="EC56" i="4"/>
  <c r="EC70" i="4"/>
  <c r="BO19" i="1"/>
  <c r="DU56" i="4"/>
  <c r="DU70" i="4"/>
  <c r="BK19" i="1"/>
  <c r="DM56" i="4"/>
  <c r="DM70" i="4"/>
  <c r="BG19" i="1"/>
  <c r="DE56" i="4"/>
  <c r="DE70" i="4"/>
  <c r="BC19" i="1"/>
  <c r="CW56" i="4"/>
  <c r="CW70" i="4"/>
  <c r="AY19" i="1"/>
  <c r="CO56" i="4"/>
  <c r="CO70" i="4"/>
  <c r="AU19" i="1"/>
  <c r="CG56" i="4"/>
  <c r="CG70" i="4"/>
  <c r="AQ19" i="1"/>
  <c r="BY56" i="4"/>
  <c r="BY70" i="4"/>
  <c r="AM19" i="1"/>
  <c r="BQ56" i="4"/>
  <c r="BQ70" i="4"/>
  <c r="AI19" i="1"/>
  <c r="BI56" i="4"/>
  <c r="BI70" i="4"/>
  <c r="AE19" i="1"/>
  <c r="DQ56" i="4"/>
  <c r="DQ70" i="4"/>
  <c r="BI19" i="1"/>
  <c r="DK56" i="4"/>
  <c r="DK70" i="4"/>
  <c r="BF19" i="1"/>
  <c r="EK56" i="4"/>
  <c r="EK70" i="4"/>
  <c r="BS19" i="1"/>
  <c r="DY56" i="4"/>
  <c r="DY70" i="4"/>
  <c r="BM19" i="1"/>
  <c r="DS56" i="4"/>
  <c r="DS70" i="4"/>
  <c r="BJ19" i="1"/>
  <c r="CS56" i="4"/>
  <c r="CS70" i="4"/>
  <c r="AW19" i="1"/>
  <c r="CM56" i="4"/>
  <c r="CM70" i="4"/>
  <c r="AT19" i="1"/>
  <c r="EA56" i="4"/>
  <c r="EA70" i="4"/>
  <c r="BN19" i="1"/>
  <c r="DA56" i="4"/>
  <c r="DA70" i="4"/>
  <c r="BA19" i="1"/>
  <c r="CU56" i="4"/>
  <c r="CU70" i="4"/>
  <c r="AX19" i="1"/>
  <c r="CC56" i="4"/>
  <c r="CC70" i="4"/>
  <c r="AO19" i="1"/>
  <c r="BW56" i="4"/>
  <c r="BW70" i="4"/>
  <c r="AL19" i="1"/>
  <c r="AW56" i="4"/>
  <c r="AW70" i="4"/>
  <c r="Y19" i="1"/>
  <c r="AO56" i="4"/>
  <c r="AO70" i="4"/>
  <c r="U19" i="1"/>
  <c r="AG56" i="4"/>
  <c r="AG70" i="4"/>
  <c r="Q19" i="1"/>
  <c r="Y56" i="4"/>
  <c r="Y70" i="4"/>
  <c r="M19" i="1"/>
  <c r="E70" i="4"/>
  <c r="O56" i="4"/>
  <c r="O70" i="4"/>
  <c r="H19" i="1"/>
  <c r="G56" i="4"/>
  <c r="U56" i="4"/>
  <c r="U70" i="4"/>
  <c r="K19" i="1"/>
  <c r="M56" i="4"/>
  <c r="M70" i="4"/>
  <c r="G19" i="1"/>
  <c r="K56" i="4"/>
  <c r="K70" i="4"/>
  <c r="F19" i="1"/>
  <c r="BM56" i="4"/>
  <c r="BM70" i="4"/>
  <c r="AG19" i="1"/>
  <c r="BG56" i="4"/>
  <c r="BG70" i="4"/>
  <c r="AD19" i="1"/>
  <c r="BA56" i="4"/>
  <c r="BA70" i="4"/>
  <c r="AA19" i="1"/>
  <c r="AS56" i="4"/>
  <c r="AS70" i="4"/>
  <c r="W19" i="1"/>
  <c r="AK56" i="4"/>
  <c r="AK70" i="4"/>
  <c r="S19" i="1"/>
  <c r="AC56" i="4"/>
  <c r="AC70" i="4"/>
  <c r="O19" i="1"/>
  <c r="S56" i="4"/>
  <c r="S70" i="4"/>
  <c r="J19" i="1"/>
  <c r="AQ56" i="4"/>
  <c r="AQ70" i="4"/>
  <c r="V19" i="1"/>
  <c r="CK56" i="4"/>
  <c r="CK70" i="4"/>
  <c r="AS19" i="1"/>
  <c r="AY56" i="4"/>
  <c r="AY70" i="4"/>
  <c r="Z19" i="1"/>
  <c r="DC56" i="4"/>
  <c r="DC70" i="4"/>
  <c r="BB19" i="1"/>
  <c r="BU56" i="4"/>
  <c r="BU70" i="4"/>
  <c r="AK19" i="1"/>
  <c r="AU56" i="4"/>
  <c r="AU70" i="4"/>
  <c r="X19" i="1"/>
  <c r="AA56" i="4"/>
  <c r="AA70" i="4"/>
  <c r="N19" i="1"/>
  <c r="W56" i="4"/>
  <c r="W70" i="4"/>
  <c r="L19" i="1"/>
  <c r="I56" i="4"/>
  <c r="I70" i="4"/>
  <c r="E19" i="1"/>
  <c r="Q56" i="4"/>
  <c r="Q70" i="4"/>
  <c r="I19" i="1"/>
  <c r="AM56" i="4"/>
  <c r="AM70" i="4"/>
  <c r="T19" i="1"/>
  <c r="BO56" i="4"/>
  <c r="BO70" i="4"/>
  <c r="AH19" i="1"/>
  <c r="BE56" i="4"/>
  <c r="BE70" i="4"/>
  <c r="AC19" i="1"/>
  <c r="AE56" i="4"/>
  <c r="AE70" i="4"/>
  <c r="P19" i="1"/>
  <c r="DI56" i="4"/>
  <c r="DI70" i="4"/>
  <c r="BE19" i="1"/>
  <c r="CE56" i="4"/>
  <c r="CE70" i="4"/>
  <c r="AP19" i="1"/>
  <c r="BC56" i="4"/>
  <c r="BC70" i="4"/>
  <c r="AB19" i="1"/>
  <c r="AI56" i="4"/>
  <c r="AI70" i="4"/>
  <c r="R19" i="1"/>
  <c r="BD27" i="2"/>
  <c r="BD32" i="2"/>
  <c r="DF27" i="2"/>
  <c r="DF32" i="2"/>
  <c r="EP20" i="2"/>
  <c r="EP27" i="2"/>
  <c r="EP32" i="2"/>
  <c r="CB20" i="2"/>
  <c r="DL27" i="2"/>
  <c r="DL32" i="2"/>
  <c r="CF27" i="2"/>
  <c r="CF32" i="2"/>
  <c r="AZ27" i="2"/>
  <c r="AZ32" i="2"/>
  <c r="DB27" i="2"/>
  <c r="DB32" i="2"/>
  <c r="BV20" i="2"/>
  <c r="BV27" i="2"/>
  <c r="BV32" i="2"/>
  <c r="AP27" i="2"/>
  <c r="AP32" i="2"/>
  <c r="N20" i="2"/>
  <c r="P20" i="2"/>
  <c r="T20" i="2"/>
  <c r="AF20" i="2"/>
  <c r="AV20" i="2"/>
  <c r="BN20" i="2"/>
  <c r="BR20" i="2"/>
  <c r="CX20" i="2"/>
  <c r="DV20" i="2"/>
  <c r="EL20" i="2"/>
  <c r="ET20" i="2"/>
  <c r="AV27" i="2"/>
  <c r="AV32" i="2"/>
  <c r="N27" i="2"/>
  <c r="N32" i="2"/>
  <c r="AN27" i="2"/>
  <c r="AN32" i="2"/>
  <c r="DJ27" i="2"/>
  <c r="DJ32" i="2"/>
  <c r="CD27" i="2"/>
  <c r="CD32" i="2"/>
  <c r="R27" i="2"/>
  <c r="R32" i="2"/>
  <c r="EN27" i="2"/>
  <c r="EN32" i="2"/>
  <c r="DH27" i="2"/>
  <c r="DH32" i="2"/>
  <c r="CB27" i="2"/>
  <c r="CB32" i="2"/>
  <c r="P27" i="2"/>
  <c r="P32" i="2"/>
  <c r="CX27" i="2"/>
  <c r="CX32" i="2"/>
  <c r="BR27" i="2"/>
  <c r="BR32" i="2"/>
  <c r="AL27" i="2"/>
  <c r="AL32" i="2"/>
  <c r="BN27" i="2"/>
  <c r="BN32" i="2"/>
  <c r="EL27" i="2"/>
  <c r="EL32" i="2"/>
  <c r="AF27" i="2"/>
  <c r="AF32" i="2"/>
  <c r="T27" i="2"/>
  <c r="T32" i="2"/>
  <c r="DV27" i="2"/>
  <c r="DV32" i="2"/>
  <c r="FG20" i="14"/>
  <c r="FG23" i="14"/>
  <c r="FG29" i="14"/>
  <c r="FM20" i="14"/>
  <c r="FM23" i="14"/>
  <c r="FM29" i="14"/>
  <c r="FV20" i="14"/>
  <c r="FV23" i="14"/>
  <c r="FV29" i="14"/>
  <c r="FY20" i="14"/>
  <c r="FY23" i="14"/>
  <c r="FY29" i="14"/>
  <c r="GH20" i="14"/>
  <c r="GH23" i="14"/>
  <c r="GH29" i="14"/>
  <c r="GK20" i="14"/>
  <c r="GK23" i="14"/>
  <c r="GK29" i="14"/>
  <c r="GT20" i="14"/>
  <c r="GT23" i="14"/>
  <c r="GT29" i="14"/>
  <c r="GW20" i="14"/>
  <c r="GW23" i="14"/>
  <c r="GW29" i="14"/>
  <c r="FA20" i="14"/>
  <c r="FA23" i="14"/>
  <c r="FA29" i="14"/>
  <c r="FP20" i="14"/>
  <c r="FP23" i="14"/>
  <c r="FP29" i="14"/>
  <c r="FS20" i="14"/>
  <c r="FS23" i="14"/>
  <c r="FS29" i="14"/>
  <c r="GB20" i="14"/>
  <c r="GB23" i="14"/>
  <c r="GB29" i="14"/>
  <c r="GE20" i="14"/>
  <c r="GE23" i="14"/>
  <c r="GE29" i="14"/>
  <c r="GN20" i="14"/>
  <c r="GN23" i="14"/>
  <c r="GN29" i="14"/>
  <c r="GQ20" i="14"/>
  <c r="GQ23" i="14"/>
  <c r="GQ29" i="14"/>
  <c r="GZ20" i="14"/>
  <c r="GZ23" i="14"/>
  <c r="GZ29" i="14"/>
  <c r="P20" i="14"/>
  <c r="P23" i="14"/>
  <c r="P29" i="14"/>
  <c r="AB20" i="14"/>
  <c r="AB23" i="14"/>
  <c r="AB29" i="14"/>
  <c r="AN20" i="14"/>
  <c r="AN23" i="14"/>
  <c r="AN29" i="14"/>
  <c r="AZ20" i="14"/>
  <c r="AZ23" i="14"/>
  <c r="AZ29" i="14"/>
  <c r="BO20" i="14"/>
  <c r="BO23" i="14"/>
  <c r="BO29" i="14"/>
  <c r="CA20" i="14"/>
  <c r="CA23" i="14"/>
  <c r="CA29" i="14"/>
  <c r="CM20" i="14"/>
  <c r="CM23" i="14"/>
  <c r="CM29" i="14"/>
  <c r="CY20" i="14"/>
  <c r="CY23" i="14"/>
  <c r="CY29" i="14"/>
  <c r="DK20" i="14"/>
  <c r="DK23" i="14"/>
  <c r="DK29" i="14"/>
  <c r="DW20" i="14"/>
  <c r="DW23" i="14"/>
  <c r="DW29" i="14"/>
  <c r="EI20" i="14"/>
  <c r="EI23" i="14"/>
  <c r="EI29" i="14"/>
  <c r="EU20" i="14"/>
  <c r="EU23" i="14"/>
  <c r="EU29" i="14"/>
  <c r="M20" i="14"/>
  <c r="M23" i="14"/>
  <c r="M29" i="14"/>
  <c r="Y20" i="14"/>
  <c r="Y23" i="14"/>
  <c r="Y29" i="14"/>
  <c r="AK20" i="14"/>
  <c r="AK23" i="14"/>
  <c r="AK29" i="14"/>
  <c r="AW20" i="14"/>
  <c r="AW23" i="14"/>
  <c r="AW29" i="14"/>
  <c r="BF20" i="14"/>
  <c r="BF23" i="14"/>
  <c r="BF29" i="14"/>
  <c r="BR20" i="14"/>
  <c r="BR23" i="14"/>
  <c r="BR29" i="14"/>
  <c r="CD20" i="14"/>
  <c r="CD23" i="14"/>
  <c r="CD29" i="14"/>
  <c r="CP20" i="14"/>
  <c r="CP23" i="14"/>
  <c r="CP29" i="14"/>
  <c r="DB20" i="14"/>
  <c r="DB23" i="14"/>
  <c r="DB29" i="14"/>
  <c r="DN20" i="14"/>
  <c r="DN23" i="14"/>
  <c r="DN29" i="14"/>
  <c r="DZ20" i="14"/>
  <c r="DZ23" i="14"/>
  <c r="DZ29" i="14"/>
  <c r="EL20" i="14"/>
  <c r="EL23" i="14"/>
  <c r="EL29" i="14"/>
  <c r="EX20" i="14"/>
  <c r="EX23" i="14"/>
  <c r="EX29" i="14"/>
  <c r="FJ20" i="14"/>
  <c r="FJ23" i="14"/>
  <c r="FJ29" i="14"/>
  <c r="BX20" i="14"/>
  <c r="BX23" i="14"/>
  <c r="BX29" i="14"/>
  <c r="CV20" i="14"/>
  <c r="CV23" i="14"/>
  <c r="CV29" i="14"/>
  <c r="DT20" i="14"/>
  <c r="DT23" i="14"/>
  <c r="DT29" i="14"/>
  <c r="ER20" i="14"/>
  <c r="ER23" i="14"/>
  <c r="ER29" i="14"/>
  <c r="J20" i="14"/>
  <c r="J23" i="14"/>
  <c r="J29" i="14"/>
  <c r="V20" i="14"/>
  <c r="V23" i="14"/>
  <c r="V29" i="14"/>
  <c r="AH20" i="14"/>
  <c r="AH23" i="14"/>
  <c r="AH29" i="14"/>
  <c r="AT20" i="14"/>
  <c r="AT23" i="14"/>
  <c r="AT29" i="14"/>
  <c r="BI20" i="14"/>
  <c r="BI23" i="14"/>
  <c r="BI29" i="14"/>
  <c r="BU20" i="14"/>
  <c r="BU23" i="14"/>
  <c r="BU29" i="14"/>
  <c r="CG20" i="14"/>
  <c r="CG23" i="14"/>
  <c r="CG29" i="14"/>
  <c r="CS20" i="14"/>
  <c r="CS23" i="14"/>
  <c r="CS29" i="14"/>
  <c r="DE20" i="14"/>
  <c r="DE23" i="14"/>
  <c r="DE29" i="14"/>
  <c r="DQ20" i="14"/>
  <c r="DQ23" i="14"/>
  <c r="DQ29" i="14"/>
  <c r="EC20" i="14"/>
  <c r="EC23" i="14"/>
  <c r="EC29" i="14"/>
  <c r="EO20" i="14"/>
  <c r="EO23" i="14"/>
  <c r="EO29" i="14"/>
  <c r="G20" i="14"/>
  <c r="S20" i="14"/>
  <c r="S23" i="14"/>
  <c r="S29" i="14"/>
  <c r="AE20" i="14"/>
  <c r="AE23" i="14"/>
  <c r="AE29" i="14"/>
  <c r="AQ20" i="14"/>
  <c r="AQ23" i="14"/>
  <c r="AQ29" i="14"/>
  <c r="BC20" i="14"/>
  <c r="BC23" i="14"/>
  <c r="BC29" i="14"/>
  <c r="BL20" i="14"/>
  <c r="BL23" i="14"/>
  <c r="BL29" i="14"/>
  <c r="CJ20" i="14"/>
  <c r="CJ23" i="14"/>
  <c r="CJ29" i="14"/>
  <c r="DH20" i="14"/>
  <c r="DH23" i="14"/>
  <c r="DH29" i="14"/>
  <c r="EF20" i="14"/>
  <c r="EF23" i="14"/>
  <c r="EF29" i="14"/>
  <c r="FD20" i="14"/>
  <c r="FD23" i="14"/>
  <c r="FD29" i="14"/>
  <c r="L27" i="2"/>
  <c r="ET13" i="2"/>
  <c r="ET32" i="2"/>
  <c r="ET27" i="2"/>
  <c r="EM56" i="4"/>
  <c r="EM70" i="4"/>
  <c r="G70" i="4"/>
  <c r="D19" i="1"/>
  <c r="BT19" i="1"/>
  <c r="G23" i="14"/>
  <c r="HC20" i="14"/>
  <c r="EP34" i="2"/>
  <c r="EN34" i="2"/>
  <c r="EL34" i="2"/>
  <c r="EJ34" i="2"/>
  <c r="EH34" i="2"/>
  <c r="EF34" i="2"/>
  <c r="ED34" i="2"/>
  <c r="EB34" i="2"/>
  <c r="DZ34" i="2"/>
  <c r="DX34" i="2"/>
  <c r="DV34" i="2"/>
  <c r="DT34" i="2"/>
  <c r="DR34" i="2"/>
  <c r="DP34" i="2"/>
  <c r="DN34" i="2"/>
  <c r="DL34" i="2"/>
  <c r="DJ34" i="2"/>
  <c r="DH34" i="2"/>
  <c r="DF34" i="2"/>
  <c r="DD34" i="2"/>
  <c r="DB34" i="2"/>
  <c r="CZ34" i="2"/>
  <c r="CX34" i="2"/>
  <c r="CV34" i="2"/>
  <c r="CT34" i="2"/>
  <c r="CR34" i="2"/>
  <c r="CP34" i="2"/>
  <c r="CN34" i="2"/>
  <c r="CL34" i="2"/>
  <c r="CJ34" i="2"/>
  <c r="CH34" i="2"/>
  <c r="CF34" i="2"/>
  <c r="ER34" i="2"/>
  <c r="CD34" i="2"/>
  <c r="CB34" i="2"/>
  <c r="BZ34" i="2"/>
  <c r="BX34" i="2"/>
  <c r="BV34" i="2"/>
  <c r="BT34" i="2"/>
  <c r="BR34" i="2"/>
  <c r="BP34" i="2"/>
  <c r="BN34" i="2"/>
  <c r="BL34" i="2"/>
  <c r="BJ34" i="2"/>
  <c r="BH34" i="2"/>
  <c r="BF34" i="2"/>
  <c r="BD34" i="2"/>
  <c r="BB34" i="2"/>
  <c r="AZ34" i="2"/>
  <c r="AX34" i="2"/>
  <c r="AV34" i="2"/>
  <c r="AT34" i="2"/>
  <c r="AR34" i="2"/>
  <c r="AP34" i="2"/>
  <c r="AL34" i="2"/>
  <c r="AB34" i="2"/>
  <c r="Z34" i="2"/>
  <c r="X34" i="2"/>
  <c r="V34" i="2"/>
  <c r="T34" i="2"/>
  <c r="R34" i="2"/>
  <c r="P34" i="2"/>
  <c r="N34" i="2"/>
  <c r="AF34" i="2"/>
  <c r="AJ34" i="2"/>
  <c r="AH34" i="2"/>
  <c r="AD34" i="2"/>
  <c r="AN34" i="2"/>
  <c r="E20" i="1"/>
  <c r="M20" i="1"/>
  <c r="U20" i="1"/>
  <c r="AC20" i="1"/>
  <c r="AK20" i="1"/>
  <c r="AS20" i="1"/>
  <c r="BA20" i="1"/>
  <c r="BI20" i="1"/>
  <c r="BR20" i="1"/>
  <c r="F20" i="1"/>
  <c r="N20" i="1"/>
  <c r="V20" i="1"/>
  <c r="AD20" i="1"/>
  <c r="AL20" i="1"/>
  <c r="AT20" i="1"/>
  <c r="BB20" i="1"/>
  <c r="BJ20" i="1"/>
  <c r="BS20" i="1"/>
  <c r="H20" i="1"/>
  <c r="P20" i="1"/>
  <c r="X20" i="1"/>
  <c r="AF20" i="1"/>
  <c r="AN20" i="1"/>
  <c r="AV20" i="1"/>
  <c r="BD20" i="1"/>
  <c r="BL20" i="1"/>
  <c r="I20" i="1"/>
  <c r="Q20" i="1"/>
  <c r="Y20" i="1"/>
  <c r="AG20" i="1"/>
  <c r="AO20" i="1"/>
  <c r="AW20" i="1"/>
  <c r="BE20" i="1"/>
  <c r="BN20" i="1"/>
  <c r="J20" i="1"/>
  <c r="Z20" i="1"/>
  <c r="AP20" i="1"/>
  <c r="BF20" i="1"/>
  <c r="L20" i="1"/>
  <c r="AR20" i="1"/>
  <c r="AE20" i="1"/>
  <c r="BK20" i="1"/>
  <c r="AZ20" i="1"/>
  <c r="G20" i="1"/>
  <c r="BC20" i="1"/>
  <c r="K20" i="1"/>
  <c r="AA20" i="1"/>
  <c r="AQ20" i="1"/>
  <c r="BG20" i="1"/>
  <c r="AB20" i="1"/>
  <c r="O20" i="1"/>
  <c r="T20" i="1"/>
  <c r="BQ20" i="1"/>
  <c r="W20" i="1"/>
  <c r="D20" i="1"/>
  <c r="BH20" i="1"/>
  <c r="AU20" i="1"/>
  <c r="BM20" i="1"/>
  <c r="R20" i="1"/>
  <c r="AH20" i="1"/>
  <c r="AX20" i="1"/>
  <c r="BO20" i="1"/>
  <c r="S20" i="1"/>
  <c r="AI20" i="1"/>
  <c r="AY20" i="1"/>
  <c r="BP20" i="1"/>
  <c r="AJ20" i="1"/>
  <c r="AM20" i="1"/>
  <c r="G29" i="14"/>
  <c r="HC29" i="14"/>
  <c r="HC23" i="14"/>
  <c r="AN36" i="2"/>
  <c r="AN38" i="2"/>
  <c r="Q13" i="1"/>
  <c r="Q71" i="1"/>
  <c r="AH36" i="2"/>
  <c r="AH38" i="2"/>
  <c r="N13" i="1"/>
  <c r="N71" i="1"/>
  <c r="AF36" i="2"/>
  <c r="AF38" i="2"/>
  <c r="M13" i="1"/>
  <c r="M71" i="1"/>
  <c r="P36" i="2"/>
  <c r="P38" i="2"/>
  <c r="E13" i="1"/>
  <c r="E71" i="1"/>
  <c r="T36" i="2"/>
  <c r="T38" i="2"/>
  <c r="G13" i="1"/>
  <c r="G71" i="1"/>
  <c r="X36" i="2"/>
  <c r="X38" i="2"/>
  <c r="I13" i="1"/>
  <c r="I71" i="1"/>
  <c r="AB36" i="2"/>
  <c r="AB38" i="2"/>
  <c r="K13" i="1"/>
  <c r="K71" i="1"/>
  <c r="AP36" i="2"/>
  <c r="AP38" i="2"/>
  <c r="R13" i="1"/>
  <c r="R71" i="1"/>
  <c r="AT36" i="2"/>
  <c r="AT38" i="2"/>
  <c r="T13" i="1"/>
  <c r="T71" i="1"/>
  <c r="AX36" i="2"/>
  <c r="AX38" i="2"/>
  <c r="V13" i="1"/>
  <c r="V71" i="1"/>
  <c r="BB36" i="2"/>
  <c r="BB38" i="2"/>
  <c r="X13" i="1"/>
  <c r="X71" i="1"/>
  <c r="BF36" i="2"/>
  <c r="BF38" i="2"/>
  <c r="Z13" i="1"/>
  <c r="Z71" i="1"/>
  <c r="BJ36" i="2"/>
  <c r="BJ38" i="2"/>
  <c r="AB13" i="1"/>
  <c r="AB71" i="1"/>
  <c r="BN36" i="2"/>
  <c r="BN38" i="2"/>
  <c r="AD13" i="1"/>
  <c r="AD71" i="1"/>
  <c r="BR36" i="2"/>
  <c r="BR38" i="2"/>
  <c r="AF13" i="1"/>
  <c r="AF71" i="1"/>
  <c r="BV36" i="2"/>
  <c r="BV38" i="2"/>
  <c r="AH13" i="1"/>
  <c r="AH71" i="1"/>
  <c r="BZ36" i="2"/>
  <c r="BZ38" i="2"/>
  <c r="AJ13" i="1"/>
  <c r="AJ71" i="1"/>
  <c r="CD36" i="2"/>
  <c r="CD38" i="2"/>
  <c r="AL13" i="1"/>
  <c r="AL71" i="1"/>
  <c r="CF36" i="2"/>
  <c r="CF38" i="2"/>
  <c r="AM13" i="1"/>
  <c r="AM71" i="1"/>
  <c r="CJ36" i="2"/>
  <c r="CJ38" i="2"/>
  <c r="AO13" i="1"/>
  <c r="AO71" i="1"/>
  <c r="CN36" i="2"/>
  <c r="CN38" i="2"/>
  <c r="AQ13" i="1"/>
  <c r="AQ71" i="1"/>
  <c r="CR36" i="2"/>
  <c r="CR38" i="2"/>
  <c r="AS13" i="1"/>
  <c r="AS71" i="1"/>
  <c r="CV36" i="2"/>
  <c r="CV38" i="2"/>
  <c r="AU13" i="1"/>
  <c r="AU71" i="1"/>
  <c r="CZ36" i="2"/>
  <c r="CZ38" i="2"/>
  <c r="AW13" i="1"/>
  <c r="AW71" i="1"/>
  <c r="DD36" i="2"/>
  <c r="DD38" i="2"/>
  <c r="AY13" i="1"/>
  <c r="AY71" i="1"/>
  <c r="DH36" i="2"/>
  <c r="DH38" i="2"/>
  <c r="BA13" i="1"/>
  <c r="BA71" i="1"/>
  <c r="DL36" i="2"/>
  <c r="DL38" i="2"/>
  <c r="BC13" i="1"/>
  <c r="BC71" i="1"/>
  <c r="DP36" i="2"/>
  <c r="DP38" i="2"/>
  <c r="BE13" i="1"/>
  <c r="BE71" i="1"/>
  <c r="DT36" i="2"/>
  <c r="DT38" i="2"/>
  <c r="BG13" i="1"/>
  <c r="BG71" i="1"/>
  <c r="DX36" i="2"/>
  <c r="DX38" i="2"/>
  <c r="BI13" i="1"/>
  <c r="BI71" i="1"/>
  <c r="EB36" i="2"/>
  <c r="EB38" i="2"/>
  <c r="BK13" i="1"/>
  <c r="BK71" i="1"/>
  <c r="EF36" i="2"/>
  <c r="EF38" i="2"/>
  <c r="BM13" i="1"/>
  <c r="BM71" i="1"/>
  <c r="EJ36" i="2"/>
  <c r="EJ38" i="2"/>
  <c r="BO13" i="1"/>
  <c r="BO71" i="1"/>
  <c r="EN36" i="2"/>
  <c r="EN38" i="2"/>
  <c r="BQ13" i="1"/>
  <c r="BQ71" i="1"/>
  <c r="AD36" i="2"/>
  <c r="AD38" i="2"/>
  <c r="L13" i="1"/>
  <c r="L71" i="1"/>
  <c r="AJ36" i="2"/>
  <c r="AJ38" i="2"/>
  <c r="O13" i="1"/>
  <c r="O71" i="1"/>
  <c r="N36" i="2"/>
  <c r="ET34" i="2"/>
  <c r="D71" i="1"/>
  <c r="R36" i="2"/>
  <c r="R38" i="2"/>
  <c r="F13" i="1"/>
  <c r="F71" i="1"/>
  <c r="V36" i="2"/>
  <c r="V38" i="2"/>
  <c r="H13" i="1"/>
  <c r="H71" i="1"/>
  <c r="Z36" i="2"/>
  <c r="Z38" i="2"/>
  <c r="J13" i="1"/>
  <c r="J71" i="1"/>
  <c r="AL36" i="2"/>
  <c r="AL38" i="2"/>
  <c r="P13" i="1"/>
  <c r="P71" i="1"/>
  <c r="AR36" i="2"/>
  <c r="AR38" i="2"/>
  <c r="S13" i="1"/>
  <c r="S71" i="1"/>
  <c r="AV36" i="2"/>
  <c r="AV38" i="2"/>
  <c r="U13" i="1"/>
  <c r="U71" i="1"/>
  <c r="AZ36" i="2"/>
  <c r="AZ38" i="2"/>
  <c r="W13" i="1"/>
  <c r="W71" i="1"/>
  <c r="BD36" i="2"/>
  <c r="BD38" i="2"/>
  <c r="Y13" i="1"/>
  <c r="Y71" i="1"/>
  <c r="BH36" i="2"/>
  <c r="BH38" i="2"/>
  <c r="AA13" i="1"/>
  <c r="AA71" i="1"/>
  <c r="BL36" i="2"/>
  <c r="BL38" i="2"/>
  <c r="AC13" i="1"/>
  <c r="AC71" i="1"/>
  <c r="BP36" i="2"/>
  <c r="BP38" i="2"/>
  <c r="AE13" i="1"/>
  <c r="AE71" i="1"/>
  <c r="BT36" i="2"/>
  <c r="BT38" i="2"/>
  <c r="AG13" i="1"/>
  <c r="AG71" i="1"/>
  <c r="BX36" i="2"/>
  <c r="BX38" i="2"/>
  <c r="AI13" i="1"/>
  <c r="AI71" i="1"/>
  <c r="CB36" i="2"/>
  <c r="CB38" i="2"/>
  <c r="AK13" i="1"/>
  <c r="AK71" i="1"/>
  <c r="ER36" i="2"/>
  <c r="ER38" i="2"/>
  <c r="BS13" i="1"/>
  <c r="BS71" i="1"/>
  <c r="CH36" i="2"/>
  <c r="CH38" i="2"/>
  <c r="AN13" i="1"/>
  <c r="AN71" i="1"/>
  <c r="CL36" i="2"/>
  <c r="CL38" i="2"/>
  <c r="AP13" i="1"/>
  <c r="AP71" i="1"/>
  <c r="CP36" i="2"/>
  <c r="CP38" i="2"/>
  <c r="AR13" i="1"/>
  <c r="AR71" i="1"/>
  <c r="CT36" i="2"/>
  <c r="CT38" i="2"/>
  <c r="AT13" i="1"/>
  <c r="AT71" i="1"/>
  <c r="CX36" i="2"/>
  <c r="CX38" i="2"/>
  <c r="AV13" i="1"/>
  <c r="AV71" i="1"/>
  <c r="DB36" i="2"/>
  <c r="DB38" i="2"/>
  <c r="AX13" i="1"/>
  <c r="AX71" i="1"/>
  <c r="DF36" i="2"/>
  <c r="DF38" i="2"/>
  <c r="AZ13" i="1"/>
  <c r="AZ71" i="1"/>
  <c r="DJ36" i="2"/>
  <c r="DJ38" i="2"/>
  <c r="BB13" i="1"/>
  <c r="BB71" i="1"/>
  <c r="DN36" i="2"/>
  <c r="DN38" i="2"/>
  <c r="BD13" i="1"/>
  <c r="BD71" i="1"/>
  <c r="DR36" i="2"/>
  <c r="DR38" i="2"/>
  <c r="BF13" i="1"/>
  <c r="BF71" i="1"/>
  <c r="DV36" i="2"/>
  <c r="DV38" i="2"/>
  <c r="BH13" i="1"/>
  <c r="BH71" i="1"/>
  <c r="DZ36" i="2"/>
  <c r="DZ38" i="2"/>
  <c r="BJ13" i="1"/>
  <c r="BJ71" i="1"/>
  <c r="ED36" i="2"/>
  <c r="ED38" i="2"/>
  <c r="BL13" i="1"/>
  <c r="BL71" i="1"/>
  <c r="EH36" i="2"/>
  <c r="EH38" i="2"/>
  <c r="BN13" i="1"/>
  <c r="BN71" i="1"/>
  <c r="EL36" i="2"/>
  <c r="EL38" i="2"/>
  <c r="BP13" i="1"/>
  <c r="BP71" i="1"/>
  <c r="EP36" i="2"/>
  <c r="EP38" i="2"/>
  <c r="BR13" i="1"/>
  <c r="BR71" i="1"/>
  <c r="AR91" i="1"/>
  <c r="AC91" i="1"/>
  <c r="U80" i="1"/>
  <c r="H80" i="1"/>
  <c r="AN91" i="1"/>
  <c r="AG91" i="1"/>
  <c r="Y91" i="1"/>
  <c r="P91" i="1"/>
  <c r="BR91" i="1"/>
  <c r="BN91" i="1"/>
  <c r="BN80" i="1"/>
  <c r="BJ91" i="1"/>
  <c r="BJ80" i="1"/>
  <c r="BF91" i="1"/>
  <c r="BF80" i="1"/>
  <c r="BB91" i="1"/>
  <c r="BB80" i="1"/>
  <c r="AX91" i="1"/>
  <c r="AX80" i="1"/>
  <c r="AT91" i="1"/>
  <c r="AT80" i="1"/>
  <c r="BP91" i="1"/>
  <c r="BP80" i="1"/>
  <c r="BL91" i="1"/>
  <c r="BL80" i="1"/>
  <c r="BH91" i="1"/>
  <c r="BH80" i="1"/>
  <c r="BD91" i="1"/>
  <c r="BD80" i="1"/>
  <c r="AZ91" i="1"/>
  <c r="AZ80" i="1"/>
  <c r="AV91" i="1"/>
  <c r="AV80" i="1"/>
  <c r="AR80" i="1"/>
  <c r="AP91" i="1"/>
  <c r="AP80" i="1"/>
  <c r="BS91" i="1"/>
  <c r="BS80" i="1"/>
  <c r="AK91" i="1"/>
  <c r="AK80" i="1"/>
  <c r="AI91" i="1"/>
  <c r="AI80" i="1"/>
  <c r="AE91" i="1"/>
  <c r="AE80" i="1"/>
  <c r="AC80" i="1"/>
  <c r="AA91" i="1"/>
  <c r="AA80" i="1"/>
  <c r="W91" i="1"/>
  <c r="W80" i="1"/>
  <c r="S91" i="1"/>
  <c r="S80" i="1"/>
  <c r="J91" i="1"/>
  <c r="J80" i="1"/>
  <c r="F91" i="1"/>
  <c r="F80" i="1"/>
  <c r="ET36" i="2"/>
  <c r="N38" i="2"/>
  <c r="H91" i="1"/>
  <c r="U91" i="1"/>
  <c r="P80" i="1"/>
  <c r="Y80" i="1"/>
  <c r="AG80" i="1"/>
  <c r="AN80" i="1"/>
  <c r="BR80" i="1"/>
  <c r="D13" i="1"/>
  <c r="ET38" i="2"/>
  <c r="Q80" i="1"/>
  <c r="Q91" i="1"/>
  <c r="M91" i="1"/>
  <c r="M80" i="1"/>
  <c r="G91" i="1"/>
  <c r="G80" i="1"/>
  <c r="K91" i="1"/>
  <c r="K80" i="1"/>
  <c r="T91" i="1"/>
  <c r="T80" i="1"/>
  <c r="X91" i="1"/>
  <c r="X80" i="1"/>
  <c r="AB91" i="1"/>
  <c r="AB80" i="1"/>
  <c r="AF91" i="1"/>
  <c r="AF80" i="1"/>
  <c r="AJ91" i="1"/>
  <c r="AJ80" i="1"/>
  <c r="AM91" i="1"/>
  <c r="AM80" i="1"/>
  <c r="AQ91" i="1"/>
  <c r="AQ80" i="1"/>
  <c r="AU91" i="1"/>
  <c r="AU80" i="1"/>
  <c r="AY91" i="1"/>
  <c r="AY80" i="1"/>
  <c r="BC91" i="1"/>
  <c r="BC80" i="1"/>
  <c r="BG91" i="1"/>
  <c r="BG80" i="1"/>
  <c r="BK91" i="1"/>
  <c r="BK80" i="1"/>
  <c r="BO91" i="1"/>
  <c r="BO80" i="1"/>
  <c r="L91" i="1"/>
  <c r="L80" i="1"/>
  <c r="N91" i="1"/>
  <c r="N80" i="1"/>
  <c r="E91" i="1"/>
  <c r="E80" i="1"/>
  <c r="I91" i="1"/>
  <c r="I80" i="1"/>
  <c r="R91" i="1"/>
  <c r="R80" i="1"/>
  <c r="V91" i="1"/>
  <c r="V80" i="1"/>
  <c r="Z91" i="1"/>
  <c r="Z80" i="1"/>
  <c r="AD91" i="1"/>
  <c r="AD80" i="1"/>
  <c r="AH91" i="1"/>
  <c r="AH80" i="1"/>
  <c r="AL91" i="1"/>
  <c r="AL80" i="1"/>
  <c r="AO91" i="1"/>
  <c r="AO80" i="1"/>
  <c r="AS91" i="1"/>
  <c r="AS80" i="1"/>
  <c r="AW91" i="1"/>
  <c r="AW80" i="1"/>
  <c r="BA91" i="1"/>
  <c r="BA80" i="1"/>
  <c r="BE91" i="1"/>
  <c r="BE80" i="1"/>
  <c r="BI91" i="1"/>
  <c r="BI80" i="1"/>
  <c r="BM91" i="1"/>
  <c r="BM80" i="1"/>
  <c r="BQ91" i="1"/>
  <c r="BQ80" i="1"/>
  <c r="O91" i="1"/>
  <c r="O80" i="1"/>
  <c r="BT13" i="1"/>
  <c r="E14" i="1"/>
  <c r="I14" i="1"/>
  <c r="M14" i="1"/>
  <c r="Q14" i="1"/>
  <c r="U14" i="1"/>
  <c r="Y14" i="1"/>
  <c r="AC14" i="1"/>
  <c r="AG14" i="1"/>
  <c r="AK14" i="1"/>
  <c r="AO14" i="1"/>
  <c r="AS14" i="1"/>
  <c r="AW14" i="1"/>
  <c r="BA14" i="1"/>
  <c r="BE14" i="1"/>
  <c r="BI14" i="1"/>
  <c r="BN14" i="1"/>
  <c r="BR14" i="1"/>
  <c r="BL14" i="1"/>
  <c r="H14" i="1"/>
  <c r="L14" i="1"/>
  <c r="P14" i="1"/>
  <c r="T14" i="1"/>
  <c r="X14" i="1"/>
  <c r="AB14" i="1"/>
  <c r="AF14" i="1"/>
  <c r="AJ14" i="1"/>
  <c r="AN14" i="1"/>
  <c r="AR14" i="1"/>
  <c r="AV14" i="1"/>
  <c r="AZ14" i="1"/>
  <c r="BD14" i="1"/>
  <c r="BH14" i="1"/>
  <c r="BM14" i="1"/>
  <c r="BQ14" i="1"/>
  <c r="AH14" i="1"/>
  <c r="AP14" i="1"/>
  <c r="AX14" i="1"/>
  <c r="BF14" i="1"/>
  <c r="BJ14" i="1"/>
  <c r="BS14" i="1"/>
  <c r="G14" i="1"/>
  <c r="K14" i="1"/>
  <c r="O14" i="1"/>
  <c r="S14" i="1"/>
  <c r="W14" i="1"/>
  <c r="AA14" i="1"/>
  <c r="AE14" i="1"/>
  <c r="AI14" i="1"/>
  <c r="AM14" i="1"/>
  <c r="AQ14" i="1"/>
  <c r="AU14" i="1"/>
  <c r="AY14" i="1"/>
  <c r="BC14" i="1"/>
  <c r="BG14" i="1"/>
  <c r="BK14" i="1"/>
  <c r="BP14" i="1"/>
  <c r="D14" i="1"/>
  <c r="F14" i="1"/>
  <c r="J14" i="1"/>
  <c r="N14" i="1"/>
  <c r="R14" i="1"/>
  <c r="V14" i="1"/>
  <c r="Z14" i="1"/>
  <c r="AD14" i="1"/>
  <c r="AL14" i="1"/>
  <c r="AT14" i="1"/>
  <c r="BB14" i="1"/>
  <c r="BO14" i="1"/>
  <c r="BT22" i="1"/>
  <c r="D91" i="1"/>
  <c r="BT91" i="1"/>
  <c r="D80" i="1"/>
  <c r="BT80" i="1"/>
</calcChain>
</file>

<file path=xl/comments1.xml><?xml version="1.0" encoding="utf-8"?>
<comments xmlns="http://schemas.openxmlformats.org/spreadsheetml/2006/main">
  <authors>
    <author>Jennifer Wei</author>
  </authors>
  <commentList>
    <comment ref="A5" authorId="0">
      <text>
        <r>
          <rPr>
            <b/>
            <sz val="8"/>
            <color indexed="81"/>
            <rFont val="Tahoma"/>
            <family val="2"/>
          </rPr>
          <t>Enter full address, including room number.</t>
        </r>
      </text>
    </comment>
  </commentList>
</comments>
</file>

<file path=xl/comments2.xml><?xml version="1.0" encoding="utf-8"?>
<comments xmlns="http://schemas.openxmlformats.org/spreadsheetml/2006/main">
  <authors>
    <author>Aaron J Rosen</author>
  </authors>
  <commentList>
    <comment ref="B12" authorId="0">
      <text>
        <r>
          <rPr>
            <b/>
            <sz val="9"/>
            <color indexed="81"/>
            <rFont val="Arial"/>
            <family val="2"/>
          </rPr>
          <t>Update the hours to reflect actual appointment and FTE if needed.</t>
        </r>
      </text>
    </comment>
    <comment ref="B14" authorId="0">
      <text>
        <r>
          <rPr>
            <b/>
            <sz val="9"/>
            <color indexed="81"/>
            <rFont val="Arial"/>
            <family val="2"/>
          </rPr>
          <t>Update to reflect actual vacation, sick time, and holiday hours. Entries will vary depending on length of service and appointment type.</t>
        </r>
      </text>
    </comment>
    <comment ref="B22" authorId="0">
      <text>
        <r>
          <rPr>
            <b/>
            <sz val="9"/>
            <color indexed="81"/>
            <rFont val="Arial"/>
            <family val="2"/>
          </rPr>
          <t xml:space="preserve">Enter % of available Effort charged to both Recharge (Fund 160) and to any Planned Subsidy listed on the "Summary" tab to reduce the rate. </t>
        </r>
      </text>
    </comment>
    <comment ref="D30" authorId="0">
      <text>
        <r>
          <rPr>
            <b/>
            <sz val="9"/>
            <color indexed="81"/>
            <rFont val="Arial"/>
            <family val="2"/>
          </rPr>
          <t>System populated number, same as the Total Recharge Hours/Year listed above.</t>
        </r>
      </text>
    </comment>
    <comment ref="E30" authorId="0">
      <text>
        <r>
          <rPr>
            <b/>
            <sz val="9"/>
            <color indexed="81"/>
            <rFont val="Arial"/>
            <family val="2"/>
          </rPr>
          <t>Current total allocated hours based on hours input per service. This number is auto-calculated.</t>
        </r>
      </text>
    </comment>
    <comment ref="F30" authorId="0">
      <text>
        <r>
          <rPr>
            <b/>
            <sz val="9"/>
            <color indexed="81"/>
            <rFont val="Arial"/>
            <family val="2"/>
          </rPr>
          <t>Yes - The hours have been fully allocated; the allocation is complete.
No - The hours should be allocated until the total equals "Total Hours to be Allocated."</t>
        </r>
      </text>
    </comment>
    <comment ref="B59" authorId="0">
      <text>
        <r>
          <rPr>
            <b/>
            <sz val="9"/>
            <color indexed="81"/>
            <rFont val="Arial"/>
            <family val="2"/>
          </rPr>
          <t>Categorize the Non-Service Hours within these 3 options.</t>
        </r>
      </text>
    </comment>
  </commentList>
</comments>
</file>

<file path=xl/comments3.xml><?xml version="1.0" encoding="utf-8"?>
<comments xmlns="http://schemas.openxmlformats.org/spreadsheetml/2006/main">
  <authors>
    <author>Aaron J Rosen</author>
  </authors>
  <commentList>
    <comment ref="C13" authorId="0">
      <text>
        <r>
          <rPr>
            <sz val="9"/>
            <color indexed="81"/>
            <rFont val="Arial"/>
            <family val="2"/>
          </rPr>
          <t>I</t>
        </r>
        <r>
          <rPr>
            <b/>
            <sz val="9"/>
            <color indexed="81"/>
            <rFont val="Arial"/>
            <family val="2"/>
          </rPr>
          <t>nput total salaries here. Include all salary charged against all funding sources including salary charged to Sponsored Projects and other University Departments.</t>
        </r>
      </text>
    </comment>
  </commentList>
</comments>
</file>

<file path=xl/comments4.xml><?xml version="1.0" encoding="utf-8"?>
<comments xmlns="http://schemas.openxmlformats.org/spreadsheetml/2006/main">
  <authors>
    <author>Aaron J Rosen</author>
  </authors>
  <commentList>
    <comment ref="B13" authorId="0">
      <text>
        <r>
          <rPr>
            <b/>
            <sz val="9"/>
            <color indexed="81"/>
            <rFont val="Arial"/>
            <family val="2"/>
          </rPr>
          <t>Capital Equipment - See Equipment tab, do not input Depreciation and Service Contracts on this page.</t>
        </r>
      </text>
    </comment>
  </commentList>
</comments>
</file>

<file path=xl/comments5.xml><?xml version="1.0" encoding="utf-8"?>
<comments xmlns="http://schemas.openxmlformats.org/spreadsheetml/2006/main">
  <authors>
    <author>Sophia Gabay</author>
  </authors>
  <commentList>
    <comment ref="A11" authorId="0">
      <text>
        <r>
          <rPr>
            <b/>
            <sz val="9"/>
            <color indexed="81"/>
            <rFont val="Arial"/>
            <family val="2"/>
          </rPr>
          <t>Break down Total Current Year Revenue per Service Line on this row.</t>
        </r>
      </text>
    </comment>
    <comment ref="A14" authorId="0">
      <text>
        <r>
          <rPr>
            <b/>
            <sz val="9"/>
            <color indexed="81"/>
            <rFont val="Arial"/>
            <family val="2"/>
          </rPr>
          <t>Break down Total Current Year Expenses per Service Line on this row.</t>
        </r>
      </text>
    </comment>
    <comment ref="A26" authorId="0">
      <text>
        <r>
          <rPr>
            <b/>
            <sz val="9"/>
            <color indexed="81"/>
            <rFont val="Arial"/>
            <family val="2"/>
          </rPr>
          <t>Indicate final amount of Surplus/Deficit per Service Line to include in Rates. Excluded S/D will be carried forward into future year(s).</t>
        </r>
      </text>
    </comment>
  </commentList>
</comments>
</file>

<file path=xl/comments6.xml><?xml version="1.0" encoding="utf-8"?>
<comments xmlns="http://schemas.openxmlformats.org/spreadsheetml/2006/main">
  <authors>
    <author>Sophia Gabay</author>
  </authors>
  <commentList>
    <comment ref="C24" authorId="0">
      <text>
        <r>
          <rPr>
            <b/>
            <sz val="9"/>
            <color indexed="81"/>
            <rFont val="Arial"/>
            <family val="2"/>
          </rPr>
          <t>Enter designated funding to reduce the total cost for Service Lines, if a Planned Subsidy is applicable.</t>
        </r>
      </text>
    </comment>
    <comment ref="C28" authorId="0">
      <text>
        <r>
          <rPr>
            <b/>
            <sz val="9"/>
            <color indexed="81"/>
            <rFont val="Arial"/>
            <family val="2"/>
          </rPr>
          <t>The "SD in Aggregate" tab is required, unless the Facility is less than one year old.</t>
        </r>
      </text>
    </comment>
  </commentList>
</comments>
</file>

<file path=xl/sharedStrings.xml><?xml version="1.0" encoding="utf-8"?>
<sst xmlns="http://schemas.openxmlformats.org/spreadsheetml/2006/main" count="1734" uniqueCount="326">
  <si>
    <t>Expenses</t>
  </si>
  <si>
    <t>Personnel</t>
  </si>
  <si>
    <t>Total</t>
  </si>
  <si>
    <t>% time</t>
  </si>
  <si>
    <t>must = 100%</t>
  </si>
  <si>
    <t>%</t>
  </si>
  <si>
    <t>Amount</t>
  </si>
  <si>
    <t>Equipment under contract</t>
  </si>
  <si>
    <t>from Equipment worksheet</t>
  </si>
  <si>
    <t>Total benefit hours</t>
  </si>
  <si>
    <t>. . . (other time away from providing services)</t>
  </si>
  <si>
    <t>Salaries, Wages &amp; Fringe Benefits</t>
  </si>
  <si>
    <t>Role</t>
  </si>
  <si>
    <t>hours, units, product measures</t>
  </si>
  <si>
    <t>NU users</t>
  </si>
  <si>
    <t xml:space="preserve">Non-Labor Expense </t>
  </si>
  <si>
    <t>TOTAL</t>
  </si>
  <si>
    <t>Service Contract Vendor</t>
  </si>
  <si>
    <t>Non-Service/Admin</t>
  </si>
  <si>
    <t>Non-Labor Expenses</t>
  </si>
  <si>
    <t>Capital Equipment Expenses</t>
  </si>
  <si>
    <t>Difference (should = $0)</t>
  </si>
  <si>
    <t>Add: Expenses not included in rate calculations</t>
  </si>
  <si>
    <t>Allocation to Services</t>
  </si>
  <si>
    <t>ALLOCATION OF EQUIPMENT EXPENSES TO SERVICES</t>
  </si>
  <si>
    <t>(list all non-labor expense below, for example:)</t>
  </si>
  <si>
    <t>Allocation of Time and Salary/Fringe to Services/Activities</t>
  </si>
  <si>
    <t>Projected revenues from services</t>
  </si>
  <si>
    <t>Total Available (non-benefit) Hours</t>
  </si>
  <si>
    <t>As of:</t>
  </si>
  <si>
    <t>Chartstring:</t>
  </si>
  <si>
    <t>Equipment under $5,000 (77000)</t>
  </si>
  <si>
    <t>Supplies (73000)</t>
  </si>
  <si>
    <t>Supplies, Restricted (73001)</t>
  </si>
  <si>
    <t>Travel, Domestic (76761)</t>
  </si>
  <si>
    <t>Travel, Student (76776)</t>
  </si>
  <si>
    <t>Research</t>
  </si>
  <si>
    <t>Clinical</t>
  </si>
  <si>
    <t>Yes</t>
  </si>
  <si>
    <t>No</t>
  </si>
  <si>
    <t>Educational</t>
  </si>
  <si>
    <t>Analysis</t>
  </si>
  <si>
    <t>Consulting</t>
  </si>
  <si>
    <t>Public Service</t>
  </si>
  <si>
    <t xml:space="preserve">What is the nature of the service? </t>
  </si>
  <si>
    <t>Total Hours Per Year (Reflects Appointment in FASIS)</t>
  </si>
  <si>
    <t>External Academic Users</t>
  </si>
  <si>
    <t>External Commercial Users</t>
  </si>
  <si>
    <t>Hours on Non-Service Activities</t>
  </si>
  <si>
    <t>Total Recharge Hours/Year (Service &amp; Non-Service)</t>
  </si>
  <si>
    <t>Breakdown of Total Direct Hours</t>
  </si>
  <si>
    <t>Totals</t>
  </si>
  <si>
    <t>Hours on Service Line Activities</t>
  </si>
  <si>
    <t>Total Direct Service Line Hours Per Year</t>
  </si>
  <si>
    <t>Are human subjects involved?</t>
  </si>
  <si>
    <t>Do you provide services to external customer?</t>
  </si>
  <si>
    <t>Total Recharge Hours for Full-time Employee</t>
  </si>
  <si>
    <t>Recharge Hours by Service</t>
  </si>
  <si>
    <t>External Academic Users (3)</t>
  </si>
  <si>
    <t>External Commercial Users (3)</t>
  </si>
  <si>
    <t>NU Users (2)</t>
  </si>
  <si>
    <t>Providing Direct Service to Users</t>
  </si>
  <si>
    <t>Spent Supporting Service Line</t>
  </si>
  <si>
    <t>Planned Subsidy to Reduce Rates</t>
  </si>
  <si>
    <t>Are All Hours Allocated?</t>
  </si>
  <si>
    <t>% of Recharge Time on Direct Service</t>
  </si>
  <si>
    <t>Hours Per Year Providing Service To Users</t>
  </si>
  <si>
    <t>Hours Per Year Spent Supporting Service Line</t>
  </si>
  <si>
    <t>Total Hours</t>
  </si>
  <si>
    <t>% of Recharge Time on Non-Service Activity</t>
  </si>
  <si>
    <t>Hours Per Year on Non-Service Activity</t>
  </si>
  <si>
    <t>Total Hours to be Allocated</t>
  </si>
  <si>
    <t>Non-Service Recharge Activity Hours</t>
  </si>
  <si>
    <t>Breakdown of Non-Service Hours</t>
  </si>
  <si>
    <t>Sum of Non-Service Hours Breakdown</t>
  </si>
  <si>
    <t>Difference</t>
  </si>
  <si>
    <t>Total Equipment Contract Expenses</t>
  </si>
  <si>
    <t>Total Depreciation Expenses</t>
  </si>
  <si>
    <t>distributed based on the proportional sizes of direct labor costs associated with each Service Line</t>
  </si>
  <si>
    <t>Non-Service/Administrative Time</t>
  </si>
  <si>
    <t>Total Base Salary</t>
  </si>
  <si>
    <t>Tag #</t>
  </si>
  <si>
    <t>Description</t>
  </si>
  <si>
    <t>Manufacturer</t>
  </si>
  <si>
    <t>Purchase Date</t>
  </si>
  <si>
    <t>First Fiscal Year for Depreciation</t>
  </si>
  <si>
    <t>Federal Contribution</t>
  </si>
  <si>
    <t>Years of Useful Life Remaining</t>
  </si>
  <si>
    <t>Total Equipment Expenses</t>
  </si>
  <si>
    <t>Federal FB</t>
  </si>
  <si>
    <t>Total Net Salary &amp; Allowable FB</t>
  </si>
  <si>
    <t>Sal + FB</t>
  </si>
  <si>
    <t>Directly Assigned Salary &amp; FB</t>
  </si>
  <si>
    <t>Allocation of Non-Service and Administration Salary &amp; FB Across Direct Services</t>
  </si>
  <si>
    <t>Current Total Hours Allocated</t>
  </si>
  <si>
    <t>Non-Federal FB</t>
  </si>
  <si>
    <t xml:space="preserve">Depreciation Expenses </t>
  </si>
  <si>
    <t xml:space="preserve">External Academic Users </t>
  </si>
  <si>
    <t>Current FY Utilization (1)</t>
  </si>
  <si>
    <t>Total Current FY Utilization</t>
  </si>
  <si>
    <t xml:space="preserve">NU Users </t>
  </si>
  <si>
    <t>Name</t>
  </si>
  <si>
    <t>Chart String that Funded Equip</t>
  </si>
  <si>
    <t>Total Cost</t>
  </si>
  <si>
    <t>Depreciation Expenses</t>
  </si>
  <si>
    <t>Service Contract Expenses</t>
  </si>
  <si>
    <t>Equipment Life</t>
  </si>
  <si>
    <t>Utilization</t>
  </si>
  <si>
    <t>Rates</t>
  </si>
  <si>
    <t>Total Expenses + Unallowable Costs</t>
  </si>
  <si>
    <t>Total Expense Budget on Chartstring(s):</t>
  </si>
  <si>
    <t>Total Projected Revenues</t>
  </si>
  <si>
    <t>Projected Utilization for Next FY</t>
  </si>
  <si>
    <t>Total Projected Utilization for Next FY</t>
  </si>
  <si>
    <t>Recharge Centers must adhere to the above established Billing Rates for the designated fiscal year after the rates are approved by the Office of Cost Studies. Services can be offered in a bundled package based on these established rates, but the bundled package must be linear combinations of the services delineated above. Deviation from the above practice should be discussed with the Office of Cost Studies prior to offering the services.</t>
  </si>
  <si>
    <t>Established Billing Rates for Next FY</t>
  </si>
  <si>
    <t>Total Next FY Expenses</t>
  </si>
  <si>
    <t xml:space="preserve">NUFinancials Chartstring: </t>
  </si>
  <si>
    <t>Description of Services</t>
  </si>
  <si>
    <t>% Salary on Recharge and Planned Subsidy</t>
  </si>
  <si>
    <t>Services (75000)</t>
  </si>
  <si>
    <t>Effort Billable Hours</t>
  </si>
  <si>
    <t>Equipment &amp; Service Contract Expenses</t>
  </si>
  <si>
    <t>Salary &amp; FB Expenses</t>
  </si>
  <si>
    <t>Summary</t>
  </si>
  <si>
    <t>Applicable for Fiscal Year:</t>
  </si>
  <si>
    <t>EQUIPMENT SERVICE CONTRACTS</t>
  </si>
  <si>
    <t>CALCULATION OF EQUIPMENT DEPRECATION EXPENSES</t>
  </si>
  <si>
    <t>Projected Expenses</t>
  </si>
  <si>
    <t xml:space="preserve">Reconciliation to Budgets </t>
  </si>
  <si>
    <t xml:space="preserve">Name of Recharge/Service Center: </t>
  </si>
  <si>
    <t xml:space="preserve">Facility Location: </t>
  </si>
  <si>
    <t>Recharge/Planned Subsidy Salary</t>
  </si>
  <si>
    <t>% Salary from Effort Billable Hours</t>
  </si>
  <si>
    <t>Please enter a short name for each Service after the colon each box.</t>
  </si>
  <si>
    <t>Please enter the full name of each Service.</t>
  </si>
  <si>
    <t>List of external Customers</t>
  </si>
  <si>
    <t>For each of the three questions below, click on the corresponding green-shaded cells to see the available options. You may enter your own data if it is not listed.</t>
  </si>
  <si>
    <t>Supervision/Facility Management</t>
  </si>
  <si>
    <t>Professional Conferences/Development</t>
  </si>
  <si>
    <t>Depreciation Base</t>
  </si>
  <si>
    <r>
      <t xml:space="preserve">(3) </t>
    </r>
    <r>
      <rPr>
        <b/>
        <sz val="8"/>
        <rFont val="Arial"/>
        <family val="2"/>
      </rPr>
      <t xml:space="preserve">External Users: </t>
    </r>
    <r>
      <rPr>
        <sz val="8"/>
        <rFont val="Arial"/>
        <family val="2"/>
      </rPr>
      <t>If you have significant sales from external users, contact the Office of Cost Studies for tax consideration. The established rate should be based on market competitive pricing if there are commercial suppliers providing similar goods or services in the area. The external rate must be greater than the calculated rate, include the F&amp;A costs, and may include a reasonable additional fee in excess of the cost of the service. F&amp;A Costs waived for CBC Users; they should be charged the NU Users Rate. Reference from NIH: NOT-OD-13-053.</t>
    </r>
  </si>
  <si>
    <t xml:space="preserve">External Commercial Users </t>
  </si>
  <si>
    <t>from Salary &amp; FB Exp worksheet</t>
  </si>
  <si>
    <t>from Non-Labor Exp worksheet</t>
  </si>
  <si>
    <t>Rev. + Other Subsidy - Expenses</t>
  </si>
  <si>
    <t xml:space="preserve">Note: </t>
  </si>
  <si>
    <t>If you provide services  please list the full names and affiliations of your external customers.</t>
  </si>
  <si>
    <t>Notes</t>
  </si>
  <si>
    <t>Revenues by Service</t>
  </si>
  <si>
    <t>Expenses by Service</t>
  </si>
  <si>
    <t xml:space="preserve">NET SURPLUS/(DEFICIT) </t>
  </si>
  <si>
    <t>Instructions/</t>
  </si>
  <si>
    <t>REVENUE IN AGGREGATE</t>
  </si>
  <si>
    <t>A</t>
  </si>
  <si>
    <t>B</t>
  </si>
  <si>
    <t>C</t>
  </si>
  <si>
    <t>Adjust for:</t>
  </si>
  <si>
    <t>D</t>
  </si>
  <si>
    <t>+</t>
  </si>
  <si>
    <t>EXPENSE IN AGGREGATE</t>
  </si>
  <si>
    <t>F</t>
  </si>
  <si>
    <t>G</t>
  </si>
  <si>
    <t>H</t>
  </si>
  <si>
    <t>I</t>
  </si>
  <si>
    <t>-</t>
  </si>
  <si>
    <t>Instructions/Notes to Surplus/Deficit Calculation:</t>
  </si>
  <si>
    <t>General note:</t>
  </si>
  <si>
    <t>Please complete the information in the Green shaded boxes</t>
  </si>
  <si>
    <t>SD in Aggregate</t>
  </si>
  <si>
    <t>SD by Service</t>
  </si>
  <si>
    <t>Current total year-to-date user revenue (not including subsidy transfers)</t>
  </si>
  <si>
    <t>Estimated additional user revenue through end of current year</t>
  </si>
  <si>
    <t>Total current year Estimated Revenue</t>
  </si>
  <si>
    <t>TOTAL SURPLUS/(DEFICIT) FOR CURRENT YEAR</t>
  </si>
  <si>
    <t>Carry Forward (total prior fiscal year surplus or deficit)</t>
  </si>
  <si>
    <t>K = J - E</t>
  </si>
  <si>
    <t>E = A + B + C + D</t>
  </si>
  <si>
    <t>M</t>
  </si>
  <si>
    <t>Subsidies transferred to the Recharge Chart String year-to-date</t>
  </si>
  <si>
    <t>NET SURPLUS/(DEFICIT) LESS TWO MONTHS WORKING CAPITAL IF APPLICABLE</t>
  </si>
  <si>
    <t>N = K + M or N = K + M - L</t>
  </si>
  <si>
    <t>O = N / J</t>
  </si>
  <si>
    <t>This line item is applicable to those centers that included the prior year's calculated surplus/deficit into the current year's rates.</t>
  </si>
  <si>
    <t>Current total year-to-date Operating Expenses</t>
  </si>
  <si>
    <t>Estimated additional Operating Expenses through end of current year</t>
  </si>
  <si>
    <t>Equipment Depreciation Expenses</t>
  </si>
  <si>
    <t>Other unallowable costs charged to operating account (Unallowable FB)</t>
  </si>
  <si>
    <t>J = F + G + H - I</t>
  </si>
  <si>
    <t>L = J * (2/12)</t>
  </si>
  <si>
    <t>Estimated Total Allowable Current Year Expenses</t>
  </si>
  <si>
    <t>Totals from "SD in Aggregate"</t>
  </si>
  <si>
    <t>% to Service</t>
  </si>
  <si>
    <t>SURPLUS/(DEFICIT) TO INCLUDE IN RATES</t>
  </si>
  <si>
    <t>Are all Dollars Allocated?</t>
  </si>
  <si>
    <t>ALL OPERATING EXPENDITURES associated with a recharge center must be captured in the center's account(s) to be associated with the related revenues.</t>
  </si>
  <si>
    <t>This amount should be incorporated in the rate calculations for the indicated fiscal year.  This amount is decided and placed into the cell by you.  It is based on the Net Surplus/(Deficit) calculation and an evaluation of how much of the net surplus/(deficit) you will want to apply this coming year, versus spreading out over a couple of years (See Note 11).</t>
  </si>
  <si>
    <t>If you are not carrying over the full amount of the surplus/(deficit) from the prior year, please use the Green box to explain the details.</t>
  </si>
  <si>
    <t>ALL USER REVENUES associated with a recharge center must be captured in the center's account(s) to be associated with the related expenditures. On this worksheet, include a note indicating the date through which ytd revenue is measured.</t>
  </si>
  <si>
    <t>This line item is only applicable to centers that involve of depreciating capital equipment (or other items determined to be treated as if they were capital) AND for which user rates include all or some subset of the associated depreciation expense.  In these cases, the center's operating account is charged for depreciation expense and the capital reserve account is credited.  The capital reserve account should be the source for all capital (or like) purchases.  If the center's operating account has not yet been charged as of the date this calculation is prepared, enter the appropriate amount here.</t>
  </si>
  <si>
    <t>Federal cost accounting standards prohibit the inclusion of the costs of a dependent tuition benefit program in user rates or surplus/deficit calculations.  The dependent tuition benefit is a portion of the total nonfederal fringe benefit rate which recharge operating accounts bear.  Therefore, the percentage of the center's benefits-eligible salaries and wages should be excluded from this calculation.</t>
  </si>
  <si>
    <t>To reduce or eliminate the amount of increase in the next year's rate, a school or other unit may agree to cover a year-end deficit, representing a subsidy beyond that which was determined when user rates were established below the calculated rates (i.e., a planned subsidy, see note 4).  Any such additional NU-funded subsidy amount should be entered here.</t>
  </si>
  <si>
    <t>SURPLUS/(DEFICIT) NOT INCLUDED IN NEXT YEAR'S RATES</t>
  </si>
  <si>
    <t>Explain reason if the full Surplus or Deficit is not included in your rates:</t>
  </si>
  <si>
    <r>
      <t xml:space="preserve">Federal cost accounting standards permit a </t>
    </r>
    <r>
      <rPr>
        <b/>
        <sz val="8"/>
        <rFont val="Arial"/>
        <family val="2"/>
      </rPr>
      <t>surplus</t>
    </r>
    <r>
      <rPr>
        <sz val="8"/>
        <rFont val="Arial"/>
        <family val="2"/>
      </rPr>
      <t xml:space="preserve"> in the amount of approximately 2 months of operating expenses (working capital) to be retained in the operating account without having to be carried forward into the next year's rate calculations.  </t>
    </r>
  </si>
  <si>
    <t>Net Surplus/(Deficit) as % of Total Est. Expense</t>
  </si>
  <si>
    <t>Unallowable FB</t>
  </si>
  <si>
    <t>Surplus/Deficit to Include in Rates</t>
  </si>
  <si>
    <t xml:space="preserve">Full Name: </t>
  </si>
  <si>
    <t>Full Name:</t>
  </si>
  <si>
    <t>Description:</t>
  </si>
  <si>
    <t>Service 7:</t>
  </si>
  <si>
    <t>Service 8:</t>
  </si>
  <si>
    <t>Service 9:</t>
  </si>
  <si>
    <t>Service 10:</t>
  </si>
  <si>
    <t>Service 11:</t>
  </si>
  <si>
    <t>Service 12:</t>
  </si>
  <si>
    <t>Service 13:</t>
  </si>
  <si>
    <t>Service 14:</t>
  </si>
  <si>
    <t>Service 15:</t>
  </si>
  <si>
    <t>Service 16:</t>
  </si>
  <si>
    <t>Service 17:</t>
  </si>
  <si>
    <t>Service 18:</t>
  </si>
  <si>
    <t>Service 19:</t>
  </si>
  <si>
    <t>Service 20:</t>
  </si>
  <si>
    <t>Service 21:</t>
  </si>
  <si>
    <t>Service 22:</t>
  </si>
  <si>
    <t>Service 23:</t>
  </si>
  <si>
    <t>Service 24:</t>
  </si>
  <si>
    <t>Service 25:</t>
  </si>
  <si>
    <t>Service 26:</t>
  </si>
  <si>
    <t>Service 27:</t>
  </si>
  <si>
    <t>Service 28:</t>
  </si>
  <si>
    <t>Service 29:</t>
  </si>
  <si>
    <t>Service 30:</t>
  </si>
  <si>
    <t>Service 31:</t>
  </si>
  <si>
    <t>Service 32:</t>
  </si>
  <si>
    <t>Service 33:</t>
  </si>
  <si>
    <t>Service 34:</t>
  </si>
  <si>
    <t>Service 35:</t>
  </si>
  <si>
    <t>Service 36:</t>
  </si>
  <si>
    <t>Service 37:</t>
  </si>
  <si>
    <t>Service 38:</t>
  </si>
  <si>
    <t>Service 39:</t>
  </si>
  <si>
    <t>Service 40:</t>
  </si>
  <si>
    <t>Service 41:</t>
  </si>
  <si>
    <t>Service 42:</t>
  </si>
  <si>
    <t>Service 43:</t>
  </si>
  <si>
    <t>Service 44:</t>
  </si>
  <si>
    <t>Service 45:</t>
  </si>
  <si>
    <t>Service 46:</t>
  </si>
  <si>
    <t>Service 47:</t>
  </si>
  <si>
    <t>Service 48:</t>
  </si>
  <si>
    <t>Service 49:</t>
  </si>
  <si>
    <t>Service 50:</t>
  </si>
  <si>
    <t>Service 51:</t>
  </si>
  <si>
    <t>Service 52:</t>
  </si>
  <si>
    <t>Service 53:</t>
  </si>
  <si>
    <t>Service 54:</t>
  </si>
  <si>
    <t>Service 55:</t>
  </si>
  <si>
    <t>Service 56:</t>
  </si>
  <si>
    <t>Service 57:</t>
  </si>
  <si>
    <t>Service 58:</t>
  </si>
  <si>
    <t>Service 59:</t>
  </si>
  <si>
    <t>Service 60:</t>
  </si>
  <si>
    <t>Service 61:</t>
  </si>
  <si>
    <t>Service 62:</t>
  </si>
  <si>
    <t>Service 63:</t>
  </si>
  <si>
    <t>Service 64:</t>
  </si>
  <si>
    <t>Service 65:</t>
  </si>
  <si>
    <t>Service 66:</t>
  </si>
  <si>
    <t>Service 67:</t>
  </si>
  <si>
    <t>Service 68:</t>
  </si>
  <si>
    <t>Surplus/Deficit Status</t>
  </si>
  <si>
    <t>Information fed from "SD in Aggregate"</t>
  </si>
  <si>
    <t>DESCRIPTION OF SURPLUS DEFICIT STATUS</t>
  </si>
  <si>
    <t>Three Possibilities: Deficit, Surplus less than 2 months Working Capital, and large surplus</t>
  </si>
  <si>
    <t>Complete the following tab if required by the "Description of Deficit Status" instructions</t>
  </si>
  <si>
    <t>2 Months' Working Capital Allowance</t>
  </si>
  <si>
    <t>% of Total Direct Labor Per Service</t>
  </si>
  <si>
    <t>Non-Serv/Admin Labor Per Service</t>
  </si>
  <si>
    <t>Each "Total After Alloc." figure feeds into the Summary tab.</t>
  </si>
  <si>
    <t>Total After Alloc.</t>
  </si>
  <si>
    <t>Vacation and PFH Hours</t>
  </si>
  <si>
    <t>Less: Benefit Hours</t>
  </si>
  <si>
    <t>Sick Time Hours</t>
  </si>
  <si>
    <t>Holiday Hours</t>
  </si>
  <si>
    <t>WORKING CAPITAL AND OTHER SUBSIDY ADJUSTMENT</t>
  </si>
  <si>
    <t>If Deficit: Other Subsidy (beyond Line D, this includes year-end deficit coverage)</t>
  </si>
  <si>
    <t xml:space="preserve">Federal cost accounting standards require recharge centers to determine their surplus or deficit position on an ANNUAL BASIS and to incorporate the appropriate carry forward amount (+ or -) into the next year's rate calculations.  This practice ensures that the center achieves no more than a break-even status over time ("profits" cannot be accumulated).  </t>
  </si>
  <si>
    <t>This ratio is calculated to measure the relative size of any net surplus/(deficit).  Carrying forward a large surplus or deficit into the next year's rate calculations will cause substantial swings in the rates.  Using this ratio, the magnitude of the carry forward should be assessed before determining the final Surplus/(Deficit) to Carry forward to the next fiscal year.  If the full amount is not carried forward, the plan for recognizing the remaining balance should be documented in the last section of the page (Line 13) E.g., "the surplus will be folded into rates over the next 3 years".</t>
  </si>
  <si>
    <r>
      <t xml:space="preserve">(1) </t>
    </r>
    <r>
      <rPr>
        <b/>
        <sz val="8"/>
        <rFont val="Arial"/>
        <family val="2"/>
      </rPr>
      <t>Current FY Utilization:</t>
    </r>
    <r>
      <rPr>
        <sz val="8"/>
        <rFont val="Arial"/>
        <family val="2"/>
      </rPr>
      <t xml:space="preserve"> Please indicate utilization figures for the current fiscal year, including an adjustment for final utilization figures through August 31st. These figures should form a basis for next year's Projected Utilization.</t>
    </r>
  </si>
  <si>
    <t>Other Subsidy (Next FY)</t>
  </si>
  <si>
    <t xml:space="preserve">Service 1: </t>
  </si>
  <si>
    <t xml:space="preserve">Service 2: </t>
  </si>
  <si>
    <t xml:space="preserve">Service 3: </t>
  </si>
  <si>
    <t xml:space="preserve">Service 4: </t>
  </si>
  <si>
    <t xml:space="preserve">Service 5: </t>
  </si>
  <si>
    <t xml:space="preserve">Service 6: </t>
  </si>
  <si>
    <t>Name 2</t>
  </si>
  <si>
    <t>Name 3</t>
  </si>
  <si>
    <t>Name 4</t>
  </si>
  <si>
    <t>Name 5</t>
  </si>
  <si>
    <t>Name 6</t>
  </si>
  <si>
    <t>Name 7</t>
  </si>
  <si>
    <t>Name 8</t>
  </si>
  <si>
    <t>Name 9</t>
  </si>
  <si>
    <t>Name 10</t>
  </si>
  <si>
    <t>Name 11</t>
  </si>
  <si>
    <t>Name 12</t>
  </si>
  <si>
    <t>Name 13</t>
  </si>
  <si>
    <t>On this worksheet, include a note indicating how this estimate was determined; a worksheet can be added to this file as needed</t>
  </si>
  <si>
    <t>This line item is applicable to centers that charge users a subsidized rate.  This is acceptable, but it means that all or a subset of users do not bear the calculated cost of providing the service.  Instead, a subsidy is provided to cover the deficit that implicitly results.  This subsidy amount or, in other words, the revenues that would have been earned if the calculated rates were charged to all users, cannot be reflected in a carry forward amount that is incorporated into the next year's rates.  A planned subsidy should be affected via a non-mandatory transfer of revenue into the operating account. Please enter the Planned Subsidy amount here, whether the transaction has already occurred, or will occur before the end of the Fiscal Year.</t>
  </si>
  <si>
    <t>Name 1</t>
  </si>
  <si>
    <t>Testing</t>
  </si>
  <si>
    <t>Training</t>
  </si>
  <si>
    <t>Northwestern University - Recharge Worksheet (Version 2014-June V1.2)</t>
  </si>
  <si>
    <t>Name of Director:</t>
  </si>
  <si>
    <t>Name of Manager:</t>
  </si>
  <si>
    <t>Name of Financial Contact:</t>
  </si>
  <si>
    <r>
      <t xml:space="preserve">If your recharge center's customers include NU federal sponsored projects, the allowability of the costs must adhere to OMB Uniform Guidance Costing Principles and NU's policy, Charging Sponsored Project. Refer to the policy to determine if it is appropriate to include the charges in the above section: </t>
    </r>
    <r>
      <rPr>
        <u/>
        <sz val="10"/>
        <color rgb="FF0000FF"/>
        <rFont val="Arial"/>
        <family val="2"/>
      </rPr>
      <t>http://www.northwestern.edu/coststudies/Charging_Sponsored_Projects.pdf</t>
    </r>
  </si>
  <si>
    <r>
      <t xml:space="preserve">(2) </t>
    </r>
    <r>
      <rPr>
        <b/>
        <sz val="8"/>
        <rFont val="Arial"/>
        <family val="2"/>
      </rPr>
      <t xml:space="preserve">NU Users: </t>
    </r>
    <r>
      <rPr>
        <sz val="8"/>
        <rFont val="Arial"/>
        <family val="2"/>
      </rPr>
      <t>the Established Billing rate for NU Users must be equal to or less than the Calculated Billing Rate.   </t>
    </r>
  </si>
  <si>
    <t>Total Subsidized Cost in Rate Calculations</t>
  </si>
  <si>
    <t>Total Unsubsidized Cost in Rate Calculations</t>
  </si>
  <si>
    <t>Subsidized Calculated Billing Rate for Next FY</t>
  </si>
  <si>
    <t>Unsubsidized Calculating Billing Rate for Next FY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</si>
</sst>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_(* #,##0_);_(* \(#,##0\);_(* &quot;-&quot;??_);_(@_)"/>
    <numFmt numFmtId="167" formatCode="00000"/>
    <numFmt numFmtId="168" formatCode="&quot;$&quot;#,##0.00"/>
    <numFmt numFmtId="169" formatCode="m/d/yyyy;@"/>
  </numFmts>
  <fonts count="28" x14ac:knownFonts="1">
    <font>
      <sz val="10"/>
      <name val="Arial"/>
    </font>
    <font>
      <sz val="10"/>
      <name val="Arial"/>
      <family val="2"/>
    </font>
    <font>
      <sz val="8"/>
      <name val="Arial"/>
      <family val="2"/>
    </font>
    <font>
      <b/>
      <sz val="8"/>
      <name val="Arial"/>
      <family val="2"/>
    </font>
    <font>
      <i/>
      <sz val="8"/>
      <name val="Arial"/>
      <family val="2"/>
    </font>
    <font>
      <b/>
      <u/>
      <sz val="8"/>
      <name val="Arial"/>
      <family val="2"/>
    </font>
    <font>
      <u/>
      <sz val="8"/>
      <name val="Arial"/>
      <family val="2"/>
    </font>
    <font>
      <b/>
      <i/>
      <sz val="8"/>
      <name val="Arial"/>
      <family val="2"/>
    </font>
    <font>
      <sz val="8"/>
      <color indexed="10"/>
      <name val="Arial"/>
      <family val="2"/>
    </font>
    <font>
      <sz val="10"/>
      <name val="Arial"/>
      <family val="2"/>
    </font>
    <font>
      <sz val="10"/>
      <name val="Arial"/>
      <family val="2"/>
    </font>
    <font>
      <sz val="10"/>
      <name val="Arial"/>
      <family val="2"/>
    </font>
    <font>
      <b/>
      <sz val="10"/>
      <name val="Arial"/>
      <family val="2"/>
    </font>
    <font>
      <sz val="10"/>
      <name val="Arial"/>
      <family val="2"/>
    </font>
    <font>
      <b/>
      <sz val="8"/>
      <color rgb="FFFF0000"/>
      <name val="Arial"/>
      <family val="2"/>
    </font>
    <font>
      <u/>
      <sz val="10"/>
      <color theme="10"/>
      <name val="Arial"/>
      <family val="2"/>
    </font>
    <font>
      <u/>
      <sz val="10"/>
      <color theme="11"/>
      <name val="Arial"/>
      <family val="2"/>
    </font>
    <font>
      <sz val="8"/>
      <color theme="1"/>
      <name val="Arial"/>
      <family val="2"/>
    </font>
    <font>
      <sz val="8"/>
      <color rgb="FFFF0000"/>
      <name val="Arial"/>
      <family val="2"/>
    </font>
    <font>
      <sz val="9"/>
      <color indexed="81"/>
      <name val="Arial"/>
      <family val="2"/>
    </font>
    <font>
      <b/>
      <sz val="9"/>
      <color indexed="81"/>
      <name val="Arial"/>
      <family val="2"/>
    </font>
    <font>
      <b/>
      <sz val="10"/>
      <color rgb="FF0000FF"/>
      <name val="Arial"/>
      <family val="2"/>
    </font>
    <font>
      <i/>
      <sz val="8"/>
      <color indexed="12"/>
      <name val="Arial"/>
      <family val="2"/>
    </font>
    <font>
      <i/>
      <u/>
      <sz val="8"/>
      <color indexed="12"/>
      <name val="Arial"/>
      <family val="2"/>
    </font>
    <font>
      <u/>
      <sz val="10"/>
      <color rgb="FF0000FF"/>
      <name val="Arial"/>
      <family val="2"/>
    </font>
    <font>
      <b/>
      <u/>
      <sz val="8"/>
      <color theme="1"/>
      <name val="Arial"/>
      <family val="2"/>
    </font>
    <font>
      <b/>
      <sz val="8"/>
      <color indexed="81"/>
      <name val="Tahoma"/>
      <family val="2"/>
    </font>
    <font>
      <b/>
      <sz val="12"/>
      <name val="Arial"/>
      <family val="2"/>
    </font>
  </fonts>
  <fills count="14">
    <fill>
      <patternFill patternType="none"/>
    </fill>
    <fill>
      <patternFill patternType="gray125"/>
    </fill>
    <fill>
      <patternFill patternType="gray0625"/>
    </fill>
    <fill>
      <patternFill patternType="solid">
        <fgColor indexed="42"/>
        <bgColor indexed="64"/>
      </patternFill>
    </fill>
    <fill>
      <patternFill patternType="solid">
        <fgColor indexed="22"/>
        <bgColor indexed="64"/>
      </patternFill>
    </fill>
    <fill>
      <patternFill patternType="gray0625">
        <bgColor indexed="9"/>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CC"/>
        <bgColor rgb="FF000000"/>
      </patternFill>
    </fill>
    <fill>
      <patternFill patternType="solid">
        <fgColor rgb="FFC0C0C0"/>
        <bgColor rgb="FF000000"/>
      </patternFill>
    </fill>
    <fill>
      <patternFill patternType="solid">
        <fgColor rgb="FFF2F2F2"/>
        <bgColor rgb="FF000000"/>
      </patternFill>
    </fill>
    <fill>
      <patternFill patternType="solid">
        <fgColor indexed="42"/>
        <bgColor rgb="FFCCFFCC"/>
      </patternFill>
    </fill>
    <fill>
      <patternFill patternType="solid">
        <fgColor rgb="FFFFFFCC"/>
        <bgColor indexed="64"/>
      </patternFill>
    </fill>
  </fills>
  <borders count="100">
    <border>
      <left/>
      <right/>
      <top/>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right/>
      <top style="thin">
        <color auto="1"/>
      </top>
      <bottom/>
      <diagonal/>
    </border>
    <border>
      <left/>
      <right/>
      <top style="dashDot">
        <color auto="1"/>
      </top>
      <bottom/>
      <diagonal/>
    </border>
    <border>
      <left/>
      <right/>
      <top style="medium">
        <color auto="1"/>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thin">
        <color auto="1"/>
      </top>
      <bottom style="thin">
        <color auto="1"/>
      </bottom>
      <diagonal/>
    </border>
    <border>
      <left style="thin">
        <color indexed="22"/>
      </left>
      <right style="thin">
        <color indexed="22"/>
      </right>
      <top/>
      <bottom style="thin">
        <color indexed="22"/>
      </bottom>
      <diagonal/>
    </border>
    <border>
      <left style="thin">
        <color indexed="22"/>
      </left>
      <right style="thin">
        <color indexed="22"/>
      </right>
      <top style="thin">
        <color auto="1"/>
      </top>
      <bottom style="double">
        <color auto="1"/>
      </bottom>
      <diagonal/>
    </border>
    <border>
      <left style="thin">
        <color indexed="22"/>
      </left>
      <right style="thin">
        <color indexed="22"/>
      </right>
      <top style="thin">
        <color auto="1"/>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style="thin">
        <color indexed="22"/>
      </top>
      <bottom style="thin">
        <color indexed="22"/>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bottom/>
      <diagonal/>
    </border>
    <border>
      <left style="thin">
        <color indexed="22"/>
      </left>
      <right/>
      <top style="thin">
        <color auto="1"/>
      </top>
      <bottom style="thin">
        <color auto="1"/>
      </bottom>
      <diagonal/>
    </border>
    <border>
      <left/>
      <right style="thin">
        <color indexed="22"/>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indexed="22"/>
      </right>
      <top style="thin">
        <color indexed="22"/>
      </top>
      <bottom/>
      <diagonal/>
    </border>
    <border>
      <left/>
      <right style="thin">
        <color indexed="22"/>
      </right>
      <top style="thin">
        <color auto="1"/>
      </top>
      <bottom style="thin">
        <color indexed="22"/>
      </bottom>
      <diagonal/>
    </border>
    <border>
      <left style="thin">
        <color indexed="22"/>
      </left>
      <right/>
      <top style="thin">
        <color indexed="22"/>
      </top>
      <bottom/>
      <diagonal/>
    </border>
    <border>
      <left style="thin">
        <color indexed="22"/>
      </left>
      <right/>
      <top style="thin">
        <color auto="1"/>
      </top>
      <bottom style="thin">
        <color indexed="22"/>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auto="1"/>
      </bottom>
      <diagonal/>
    </border>
    <border>
      <left/>
      <right/>
      <top/>
      <bottom style="thin">
        <color theme="0" tint="-0.249977111117893"/>
      </bottom>
      <diagonal/>
    </border>
    <border>
      <left/>
      <right/>
      <top style="thin">
        <color auto="1"/>
      </top>
      <bottom style="thin">
        <color theme="0" tint="-0.249977111117893"/>
      </bottom>
      <diagonal/>
    </border>
    <border>
      <left/>
      <right/>
      <top style="thin">
        <color theme="0" tint="-0.249977111117893"/>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auto="1"/>
      </bottom>
      <diagonal/>
    </border>
    <border>
      <left style="thin">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style="thin">
        <color rgb="FFBFBFBF"/>
      </top>
      <bottom style="thin">
        <color auto="1"/>
      </bottom>
      <diagonal/>
    </border>
    <border>
      <left/>
      <right style="thin">
        <color rgb="FFBFBFBF"/>
      </right>
      <top style="thin">
        <color rgb="FFBFBFBF"/>
      </top>
      <bottom style="thin">
        <color auto="1"/>
      </bottom>
      <diagonal/>
    </border>
    <border>
      <left/>
      <right/>
      <top/>
      <bottom style="thin">
        <color rgb="FFBFBFBF"/>
      </bottom>
      <diagonal/>
    </border>
    <border>
      <left/>
      <right/>
      <top style="thin">
        <color auto="1"/>
      </top>
      <bottom style="thin">
        <color rgb="FFBFBFBF"/>
      </bottom>
      <diagonal/>
    </border>
    <border>
      <left/>
      <right/>
      <top style="thin">
        <color rgb="FFBFBFBF"/>
      </top>
      <bottom/>
      <diagonal/>
    </border>
    <border>
      <left/>
      <right/>
      <top style="thin">
        <color theme="0" tint="-0.249977111117893"/>
      </top>
      <bottom style="thin">
        <color auto="1"/>
      </bottom>
      <diagonal/>
    </border>
    <border>
      <left/>
      <right style="thin">
        <color rgb="FFBFBFBF"/>
      </right>
      <top style="thin">
        <color theme="0" tint="-0.249977111117893"/>
      </top>
      <bottom style="thin">
        <color theme="0" tint="-0.249977111117893"/>
      </bottom>
      <diagonal/>
    </border>
    <border>
      <left/>
      <right/>
      <top style="thin">
        <color indexed="22"/>
      </top>
      <bottom style="thin">
        <color indexed="22"/>
      </bottom>
      <diagonal/>
    </border>
    <border>
      <left/>
      <right style="thin">
        <color rgb="FF000000"/>
      </right>
      <top style="thin">
        <color auto="1"/>
      </top>
      <bottom style="thin">
        <color auto="1"/>
      </bottom>
      <diagonal/>
    </border>
    <border>
      <left/>
      <right style="thin">
        <color rgb="FF000000"/>
      </right>
      <top style="thin">
        <color auto="1"/>
      </top>
      <bottom/>
      <diagonal/>
    </border>
    <border>
      <left style="thin">
        <color auto="1"/>
      </left>
      <right/>
      <top/>
      <bottom style="thin">
        <color rgb="FF000000"/>
      </bottom>
      <diagonal/>
    </border>
    <border>
      <left/>
      <right style="thin">
        <color rgb="FF000000"/>
      </right>
      <top/>
      <bottom style="thin">
        <color auto="1"/>
      </bottom>
      <diagonal/>
    </border>
    <border>
      <left/>
      <right style="thin">
        <color auto="1"/>
      </right>
      <top/>
      <bottom style="thin">
        <color rgb="FF000000"/>
      </bottom>
      <diagonal/>
    </border>
    <border>
      <left style="thin">
        <color rgb="FF000000"/>
      </left>
      <right/>
      <top style="thin">
        <color auto="1"/>
      </top>
      <bottom/>
      <diagonal/>
    </border>
    <border>
      <left style="thin">
        <color rgb="FF000000"/>
      </left>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right style="thin">
        <color indexed="22"/>
      </right>
      <top/>
      <bottom style="thin">
        <color indexed="22"/>
      </bottom>
      <diagonal/>
    </border>
    <border>
      <left style="thin">
        <color indexed="22"/>
      </left>
      <right/>
      <top/>
      <bottom style="thin">
        <color indexed="22"/>
      </bottom>
      <diagonal/>
    </border>
    <border>
      <left style="thin">
        <color theme="0" tint="-0.249977111117893"/>
      </left>
      <right style="thin">
        <color theme="0" tint="-0.249977111117893"/>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indexed="22"/>
      </left>
      <right style="thin">
        <color indexed="22"/>
      </right>
      <top style="thin">
        <color indexed="22"/>
      </top>
      <bottom style="thin">
        <color auto="1"/>
      </bottom>
      <diagonal/>
    </border>
  </borders>
  <cellStyleXfs count="805">
    <xf numFmtId="0" fontId="0" fillId="0" borderId="0"/>
    <xf numFmtId="43" fontId="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550">
    <xf numFmtId="0" fontId="0" fillId="0" borderId="0" xfId="0"/>
    <xf numFmtId="0" fontId="2" fillId="0" borderId="1" xfId="0" applyFont="1" applyBorder="1"/>
    <xf numFmtId="0" fontId="4" fillId="0" borderId="0" xfId="0" applyFont="1"/>
    <xf numFmtId="40" fontId="2" fillId="0" borderId="0" xfId="0" applyNumberFormat="1" applyFont="1"/>
    <xf numFmtId="40" fontId="2" fillId="0" borderId="4" xfId="0" applyNumberFormat="1" applyFont="1" applyBorder="1"/>
    <xf numFmtId="0" fontId="2" fillId="0" borderId="0" xfId="0" applyFont="1" applyFill="1" applyBorder="1"/>
    <xf numFmtId="0" fontId="2" fillId="0" borderId="0" xfId="0" applyFont="1" applyAlignment="1">
      <alignment horizontal="left"/>
    </xf>
    <xf numFmtId="0" fontId="3" fillId="0" borderId="0" xfId="0" applyFont="1"/>
    <xf numFmtId="0" fontId="2" fillId="0" borderId="0" xfId="0" applyFont="1" applyBorder="1"/>
    <xf numFmtId="44" fontId="2" fillId="0" borderId="0" xfId="0" applyNumberFormat="1" applyFont="1"/>
    <xf numFmtId="0" fontId="5" fillId="0" borderId="0" xfId="0" applyFont="1"/>
    <xf numFmtId="44" fontId="2" fillId="0" borderId="0" xfId="0" applyNumberFormat="1" applyFont="1" applyBorder="1"/>
    <xf numFmtId="44" fontId="2" fillId="0" borderId="0" xfId="0" applyNumberFormat="1" applyFont="1" applyFill="1" applyBorder="1"/>
    <xf numFmtId="0" fontId="2" fillId="0" borderId="5" xfId="0" applyFont="1" applyBorder="1"/>
    <xf numFmtId="0" fontId="3" fillId="0" borderId="1" xfId="0" applyFont="1" applyBorder="1"/>
    <xf numFmtId="42" fontId="2" fillId="0" borderId="7" xfId="0" applyNumberFormat="1" applyFont="1" applyBorder="1"/>
    <xf numFmtId="40" fontId="2" fillId="0" borderId="12" xfId="0" applyNumberFormat="1" applyFont="1" applyBorder="1"/>
    <xf numFmtId="40" fontId="2" fillId="0" borderId="6" xfId="0" applyNumberFormat="1" applyFont="1" applyBorder="1"/>
    <xf numFmtId="0" fontId="2" fillId="0" borderId="4" xfId="0" applyFont="1" applyBorder="1"/>
    <xf numFmtId="42" fontId="2" fillId="0" borderId="0" xfId="0" applyNumberFormat="1" applyFont="1"/>
    <xf numFmtId="42" fontId="2" fillId="0" borderId="3" xfId="0" applyNumberFormat="1" applyFont="1" applyBorder="1"/>
    <xf numFmtId="42" fontId="2" fillId="0" borderId="0" xfId="0" applyNumberFormat="1" applyFont="1" applyBorder="1"/>
    <xf numFmtId="42" fontId="2" fillId="0" borderId="0" xfId="0" applyNumberFormat="1" applyFont="1" applyFill="1" applyBorder="1"/>
    <xf numFmtId="44" fontId="2" fillId="0" borderId="17" xfId="0" applyNumberFormat="1" applyFont="1" applyBorder="1"/>
    <xf numFmtId="0" fontId="2" fillId="0" borderId="10" xfId="0" applyFont="1" applyBorder="1"/>
    <xf numFmtId="38" fontId="2" fillId="0" borderId="0" xfId="0" applyNumberFormat="1" applyFont="1" applyBorder="1"/>
    <xf numFmtId="164" fontId="2" fillId="0" borderId="0" xfId="0" applyNumberFormat="1" applyFont="1" applyBorder="1"/>
    <xf numFmtId="0" fontId="2" fillId="0" borderId="7" xfId="0" applyFont="1" applyBorder="1"/>
    <xf numFmtId="0" fontId="4" fillId="0" borderId="0" xfId="0" applyFont="1" applyBorder="1"/>
    <xf numFmtId="44" fontId="2" fillId="0" borderId="1" xfId="0" applyNumberFormat="1" applyFont="1" applyFill="1" applyBorder="1"/>
    <xf numFmtId="44" fontId="2" fillId="0" borderId="1" xfId="0" applyNumberFormat="1" applyFont="1" applyBorder="1"/>
    <xf numFmtId="0" fontId="3" fillId="0" borderId="6" xfId="0" applyFont="1" applyBorder="1"/>
    <xf numFmtId="44" fontId="2" fillId="0" borderId="9" xfId="0" applyNumberFormat="1" applyFont="1" applyBorder="1"/>
    <xf numFmtId="0" fontId="6" fillId="0" borderId="0" xfId="0" applyFont="1" applyAlignment="1">
      <alignment horizontal="center"/>
    </xf>
    <xf numFmtId="49" fontId="2" fillId="0" borderId="1" xfId="0" applyNumberFormat="1" applyFont="1" applyBorder="1"/>
    <xf numFmtId="49" fontId="5" fillId="0" borderId="0" xfId="0" applyNumberFormat="1" applyFont="1" applyFill="1" applyBorder="1" applyAlignment="1">
      <alignment horizontal="left"/>
    </xf>
    <xf numFmtId="44" fontId="2" fillId="0" borderId="10" xfId="0" applyNumberFormat="1" applyFont="1" applyBorder="1"/>
    <xf numFmtId="40" fontId="2" fillId="0" borderId="0" xfId="0" applyNumberFormat="1" applyFont="1" applyBorder="1"/>
    <xf numFmtId="0" fontId="3" fillId="0" borderId="0" xfId="0" applyFont="1" applyFill="1"/>
    <xf numFmtId="0" fontId="2" fillId="0" borderId="0" xfId="0" applyFont="1" applyFill="1"/>
    <xf numFmtId="0" fontId="0" fillId="0" borderId="0" xfId="0" applyFill="1" applyBorder="1" applyAlignment="1">
      <alignment wrapText="1"/>
    </xf>
    <xf numFmtId="9" fontId="4" fillId="0" borderId="7" xfId="29" applyFont="1" applyBorder="1"/>
    <xf numFmtId="0" fontId="12" fillId="0" borderId="0" xfId="0" applyFont="1"/>
    <xf numFmtId="0" fontId="0" fillId="0" borderId="0" xfId="0" applyFill="1"/>
    <xf numFmtId="0" fontId="2" fillId="0" borderId="0" xfId="0" applyFont="1"/>
    <xf numFmtId="9" fontId="2" fillId="0" borderId="1" xfId="0" applyNumberFormat="1" applyFont="1" applyFill="1" applyBorder="1"/>
    <xf numFmtId="0" fontId="18" fillId="0" borderId="0" xfId="0" applyFont="1" applyFill="1"/>
    <xf numFmtId="3" fontId="17" fillId="0" borderId="7" xfId="0" applyNumberFormat="1" applyFont="1" applyFill="1" applyBorder="1"/>
    <xf numFmtId="3" fontId="2" fillId="0" borderId="7" xfId="0" applyNumberFormat="1" applyFont="1" applyFill="1" applyBorder="1"/>
    <xf numFmtId="0" fontId="2" fillId="0" borderId="0" xfId="0" applyFont="1" applyAlignment="1">
      <alignment vertical="top"/>
    </xf>
    <xf numFmtId="49" fontId="2" fillId="0" borderId="0" xfId="0" applyNumberFormat="1" applyFont="1" applyBorder="1"/>
    <xf numFmtId="14" fontId="2" fillId="0" borderId="0" xfId="0" applyNumberFormat="1" applyFont="1" applyBorder="1" applyAlignment="1">
      <alignment horizontal="center"/>
    </xf>
    <xf numFmtId="49" fontId="2" fillId="0" borderId="0" xfId="0" applyNumberFormat="1" applyFont="1" applyBorder="1" applyAlignment="1">
      <alignment horizontal="center"/>
    </xf>
    <xf numFmtId="1" fontId="2" fillId="0" borderId="0" xfId="0" applyNumberFormat="1" applyFont="1" applyBorder="1" applyAlignment="1">
      <alignment horizontal="center"/>
    </xf>
    <xf numFmtId="165" fontId="2" fillId="0" borderId="0" xfId="0" applyNumberFormat="1" applyFont="1" applyBorder="1"/>
    <xf numFmtId="0" fontId="3" fillId="0" borderId="0" xfId="0" applyFont="1" applyBorder="1"/>
    <xf numFmtId="0" fontId="3" fillId="0" borderId="0" xfId="0" applyFont="1" applyAlignment="1">
      <alignment horizontal="right"/>
    </xf>
    <xf numFmtId="44" fontId="2" fillId="0" borderId="16" xfId="0" applyNumberFormat="1" applyFont="1" applyBorder="1"/>
    <xf numFmtId="9" fontId="2" fillId="0" borderId="1" xfId="0" applyNumberFormat="1" applyFont="1" applyBorder="1"/>
    <xf numFmtId="0" fontId="2" fillId="0" borderId="0" xfId="0" applyFont="1" applyFill="1" applyAlignment="1">
      <alignment horizontal="center"/>
    </xf>
    <xf numFmtId="0" fontId="2" fillId="0" borderId="0" xfId="0" applyFont="1" applyAlignment="1">
      <alignment wrapText="1"/>
    </xf>
    <xf numFmtId="0" fontId="3" fillId="0" borderId="0" xfId="0" applyFont="1" applyBorder="1" applyAlignment="1">
      <alignment horizontal="center" wrapText="1"/>
    </xf>
    <xf numFmtId="4" fontId="3" fillId="0" borderId="0" xfId="0" applyNumberFormat="1" applyFont="1" applyBorder="1" applyAlignment="1">
      <alignment horizontal="center" wrapText="1"/>
    </xf>
    <xf numFmtId="0" fontId="2" fillId="0" borderId="35" xfId="0" applyFont="1" applyBorder="1"/>
    <xf numFmtId="0" fontId="5" fillId="0" borderId="0" xfId="0" applyFont="1" applyBorder="1"/>
    <xf numFmtId="40" fontId="2" fillId="0" borderId="34" xfId="0" applyNumberFormat="1" applyFont="1" applyBorder="1"/>
    <xf numFmtId="0" fontId="2" fillId="0" borderId="36" xfId="0" applyFont="1" applyBorder="1" applyAlignment="1">
      <alignment horizontal="left"/>
    </xf>
    <xf numFmtId="0" fontId="14" fillId="0" borderId="0" xfId="0" applyFont="1" applyAlignment="1">
      <alignment vertical="center"/>
    </xf>
    <xf numFmtId="0" fontId="5" fillId="0" borderId="4" xfId="0" applyFont="1" applyBorder="1"/>
    <xf numFmtId="0" fontId="14" fillId="0" borderId="0" xfId="0" applyFont="1" applyFill="1" applyBorder="1"/>
    <xf numFmtId="0" fontId="3" fillId="0" borderId="0" xfId="0" applyFont="1" applyBorder="1" applyAlignment="1">
      <alignment horizontal="right"/>
    </xf>
    <xf numFmtId="0" fontId="2" fillId="0" borderId="43" xfId="0" applyFont="1" applyBorder="1"/>
    <xf numFmtId="44" fontId="2" fillId="0" borderId="43" xfId="0" applyNumberFormat="1" applyFont="1" applyFill="1" applyBorder="1"/>
    <xf numFmtId="0" fontId="0" fillId="0" borderId="0" xfId="0" applyFont="1" applyAlignment="1">
      <alignment horizontal="left" vertical="center" wrapText="1"/>
    </xf>
    <xf numFmtId="0" fontId="1" fillId="0" borderId="0" xfId="17" applyFont="1" applyAlignment="1">
      <alignment wrapText="1"/>
    </xf>
    <xf numFmtId="0" fontId="3" fillId="0" borderId="0"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Fill="1" applyAlignment="1">
      <alignment vertical="top"/>
    </xf>
    <xf numFmtId="0" fontId="2" fillId="0" borderId="42" xfId="0" applyFont="1" applyBorder="1"/>
    <xf numFmtId="0" fontId="2" fillId="0" borderId="0" xfId="0" applyFont="1" applyBorder="1" applyAlignment="1">
      <alignment vertical="top" wrapText="1"/>
    </xf>
    <xf numFmtId="44" fontId="2" fillId="0" borderId="9" xfId="0" applyNumberFormat="1" applyFont="1" applyBorder="1" applyAlignment="1">
      <alignment horizontal="right"/>
    </xf>
    <xf numFmtId="44" fontId="2" fillId="0" borderId="43" xfId="1" applyNumberFormat="1" applyFont="1" applyBorder="1" applyAlignment="1">
      <alignment horizontal="right" vertical="top" wrapText="1"/>
    </xf>
    <xf numFmtId="44" fontId="2" fillId="0" borderId="1" xfId="1" applyNumberFormat="1" applyFont="1" applyBorder="1" applyAlignment="1">
      <alignment horizontal="right" vertical="top" wrapText="1"/>
    </xf>
    <xf numFmtId="44" fontId="2" fillId="0" borderId="0" xfId="1" applyNumberFormat="1" applyFont="1" applyBorder="1" applyAlignment="1">
      <alignment horizontal="right" vertical="top" wrapText="1"/>
    </xf>
    <xf numFmtId="44" fontId="0" fillId="0" borderId="0" xfId="0" applyNumberFormat="1" applyAlignment="1">
      <alignment horizontal="right"/>
    </xf>
    <xf numFmtId="0" fontId="3" fillId="0" borderId="0" xfId="0" applyFont="1" applyAlignment="1">
      <alignment horizontal="center"/>
    </xf>
    <xf numFmtId="3" fontId="17" fillId="0" borderId="0" xfId="0" applyNumberFormat="1" applyFont="1" applyFill="1" applyBorder="1" applyAlignment="1">
      <alignment vertical="top"/>
    </xf>
    <xf numFmtId="0" fontId="0" fillId="0" borderId="46" xfId="0" applyBorder="1"/>
    <xf numFmtId="0" fontId="12" fillId="0" borderId="46" xfId="0" applyFont="1" applyBorder="1"/>
    <xf numFmtId="44" fontId="2" fillId="0" borderId="46" xfId="0" applyNumberFormat="1" applyFont="1" applyFill="1" applyBorder="1"/>
    <xf numFmtId="0" fontId="2" fillId="0" borderId="46" xfId="0" applyFont="1" applyFill="1" applyBorder="1"/>
    <xf numFmtId="0" fontId="2" fillId="0" borderId="46" xfId="0" applyFont="1" applyBorder="1"/>
    <xf numFmtId="0" fontId="0" fillId="0" borderId="0" xfId="0" applyFill="1" applyBorder="1"/>
    <xf numFmtId="0" fontId="2" fillId="0" borderId="0" xfId="0" applyFont="1" applyFill="1" applyBorder="1" applyAlignment="1">
      <alignment vertical="top"/>
    </xf>
    <xf numFmtId="0" fontId="2" fillId="0" borderId="45" xfId="0" applyFont="1" applyBorder="1"/>
    <xf numFmtId="0" fontId="0" fillId="0" borderId="45" xfId="0" applyBorder="1"/>
    <xf numFmtId="0" fontId="3" fillId="0" borderId="0" xfId="0" applyFont="1" applyFill="1" applyAlignment="1">
      <alignment horizontal="center" wrapText="1"/>
    </xf>
    <xf numFmtId="0" fontId="6" fillId="0" borderId="0" xfId="0" applyFont="1" applyFill="1" applyAlignment="1">
      <alignment horizontal="center"/>
    </xf>
    <xf numFmtId="43" fontId="2" fillId="0" borderId="0" xfId="1" applyFont="1" applyFill="1"/>
    <xf numFmtId="43" fontId="3" fillId="0" borderId="0" xfId="1" applyFont="1"/>
    <xf numFmtId="0" fontId="22" fillId="0" borderId="0" xfId="0" applyFont="1"/>
    <xf numFmtId="0" fontId="3" fillId="0" borderId="0" xfId="0" applyFont="1" applyFill="1" applyAlignment="1"/>
    <xf numFmtId="0" fontId="5" fillId="0" borderId="0" xfId="0" applyFont="1" applyAlignment="1">
      <alignment horizontal="center"/>
    </xf>
    <xf numFmtId="0" fontId="5" fillId="0" borderId="0" xfId="0" applyFont="1" applyAlignment="1">
      <alignment horizontal="left"/>
    </xf>
    <xf numFmtId="0" fontId="23" fillId="0" borderId="0" xfId="0" applyFont="1"/>
    <xf numFmtId="168" fontId="2" fillId="0" borderId="0" xfId="0" applyNumberFormat="1" applyFont="1"/>
    <xf numFmtId="44" fontId="2" fillId="0" borderId="0" xfId="0" applyNumberFormat="1" applyFont="1" applyAlignment="1">
      <alignment horizontal="center"/>
    </xf>
    <xf numFmtId="0" fontId="2" fillId="0" borderId="0" xfId="0" quotePrefix="1" applyFont="1" applyAlignment="1">
      <alignment horizontal="center"/>
    </xf>
    <xf numFmtId="44" fontId="2" fillId="0" borderId="46" xfId="0" applyNumberFormat="1" applyFont="1" applyBorder="1"/>
    <xf numFmtId="168" fontId="3" fillId="0" borderId="0" xfId="0" applyNumberFormat="1" applyFont="1"/>
    <xf numFmtId="44" fontId="2" fillId="0" borderId="0" xfId="0" applyNumberFormat="1" applyFont="1" applyFill="1"/>
    <xf numFmtId="44" fontId="3" fillId="0" borderId="46" xfId="0" applyNumberFormat="1" applyFont="1" applyFill="1" applyBorder="1"/>
    <xf numFmtId="44" fontId="2" fillId="0" borderId="0" xfId="0" applyNumberFormat="1" applyFont="1" applyFill="1" applyAlignment="1">
      <alignment horizontal="center"/>
    </xf>
    <xf numFmtId="38" fontId="2" fillId="0" borderId="46" xfId="0" applyNumberFormat="1" applyFont="1" applyBorder="1"/>
    <xf numFmtId="0" fontId="2" fillId="0" borderId="0"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167" fontId="1" fillId="0" borderId="0" xfId="0" applyNumberFormat="1" applyFont="1" applyAlignment="1">
      <alignment vertical="center" wrapText="1"/>
    </xf>
    <xf numFmtId="167" fontId="0" fillId="0" borderId="0" xfId="0" applyNumberFormat="1" applyAlignment="1">
      <alignment vertical="center" wrapText="1"/>
    </xf>
    <xf numFmtId="42" fontId="2" fillId="0" borderId="43" xfId="0" applyNumberFormat="1" applyFont="1" applyBorder="1"/>
    <xf numFmtId="0" fontId="2" fillId="0" borderId="44" xfId="0" applyFont="1" applyBorder="1"/>
    <xf numFmtId="42" fontId="2" fillId="0" borderId="8" xfId="0" applyNumberFormat="1" applyFont="1" applyBorder="1"/>
    <xf numFmtId="40" fontId="2" fillId="0" borderId="54" xfId="0" applyNumberFormat="1" applyFont="1" applyBorder="1"/>
    <xf numFmtId="3" fontId="2" fillId="0" borderId="8" xfId="0" applyNumberFormat="1" applyFont="1" applyFill="1" applyBorder="1"/>
    <xf numFmtId="0" fontId="7" fillId="0" borderId="0" xfId="0" applyFont="1" applyBorder="1"/>
    <xf numFmtId="0" fontId="4" fillId="0" borderId="0" xfId="0" applyFont="1" applyFill="1" applyBorder="1"/>
    <xf numFmtId="0" fontId="0" fillId="0" borderId="0" xfId="0" applyBorder="1"/>
    <xf numFmtId="40" fontId="2" fillId="0" borderId="44" xfId="0" applyNumberFormat="1" applyFont="1" applyBorder="1"/>
    <xf numFmtId="3" fontId="17" fillId="0" borderId="8" xfId="0" applyNumberFormat="1" applyFont="1" applyFill="1" applyBorder="1"/>
    <xf numFmtId="40" fontId="2" fillId="0" borderId="38" xfId="0" applyNumberFormat="1" applyFont="1" applyBorder="1"/>
    <xf numFmtId="40" fontId="2" fillId="0" borderId="55" xfId="0" applyNumberFormat="1" applyFont="1" applyBorder="1"/>
    <xf numFmtId="0" fontId="2" fillId="0" borderId="0" xfId="0" applyFont="1" applyBorder="1" applyAlignment="1">
      <alignment horizontal="left"/>
    </xf>
    <xf numFmtId="0" fontId="3" fillId="0" borderId="0" xfId="0" applyFont="1" applyFill="1" applyBorder="1"/>
    <xf numFmtId="0" fontId="3" fillId="0" borderId="0" xfId="0" applyFont="1" applyBorder="1" applyAlignment="1"/>
    <xf numFmtId="3" fontId="2" fillId="0" borderId="25" xfId="0" applyNumberFormat="1" applyFont="1" applyFill="1" applyBorder="1"/>
    <xf numFmtId="40" fontId="2" fillId="0" borderId="56" xfId="0" applyNumberFormat="1" applyFont="1" applyBorder="1"/>
    <xf numFmtId="3" fontId="17" fillId="0" borderId="25" xfId="0" applyNumberFormat="1" applyFont="1" applyFill="1" applyBorder="1"/>
    <xf numFmtId="40" fontId="2" fillId="0" borderId="37" xfId="0" applyNumberFormat="1" applyFont="1" applyBorder="1"/>
    <xf numFmtId="40" fontId="2" fillId="0" borderId="57" xfId="0" applyNumberFormat="1" applyFont="1" applyBorder="1"/>
    <xf numFmtId="0" fontId="4" fillId="0" borderId="0" xfId="0" applyFont="1" applyBorder="1" applyAlignment="1">
      <alignment horizontal="center"/>
    </xf>
    <xf numFmtId="9" fontId="4" fillId="0" borderId="43" xfId="29" applyFont="1" applyBorder="1"/>
    <xf numFmtId="44" fontId="2" fillId="0" borderId="43" xfId="0" applyNumberFormat="1" applyFont="1" applyBorder="1"/>
    <xf numFmtId="169" fontId="2" fillId="0" borderId="0" xfId="0" applyNumberFormat="1" applyFont="1" applyFill="1" applyAlignment="1">
      <alignment horizontal="left"/>
    </xf>
    <xf numFmtId="168" fontId="2" fillId="0" borderId="0" xfId="0" applyNumberFormat="1" applyFont="1" applyFill="1"/>
    <xf numFmtId="168" fontId="3" fillId="0" borderId="0" xfId="0" applyNumberFormat="1" applyFont="1" applyFill="1"/>
    <xf numFmtId="0" fontId="8" fillId="0" borderId="0" xfId="0" applyFont="1" applyFill="1" applyAlignment="1">
      <alignment vertical="center"/>
    </xf>
    <xf numFmtId="168" fontId="2" fillId="0" borderId="0" xfId="0" applyNumberFormat="1" applyFont="1" applyAlignment="1">
      <alignment horizontal="right"/>
    </xf>
    <xf numFmtId="0" fontId="2" fillId="0" borderId="0" xfId="0" applyFont="1" applyFill="1" applyBorder="1" applyAlignment="1">
      <alignment horizontal="center" wrapText="1"/>
    </xf>
    <xf numFmtId="44" fontId="3" fillId="0" borderId="16" xfId="0" applyNumberFormat="1" applyFont="1" applyBorder="1"/>
    <xf numFmtId="44" fontId="2" fillId="0" borderId="0" xfId="1" applyNumberFormat="1" applyFont="1" applyFill="1"/>
    <xf numFmtId="44" fontId="2" fillId="0" borderId="0" xfId="1" applyNumberFormat="1" applyFont="1" applyBorder="1"/>
    <xf numFmtId="0" fontId="3" fillId="0" borderId="0" xfId="0" applyFont="1" applyAlignment="1">
      <alignment horizontal="left"/>
    </xf>
    <xf numFmtId="0" fontId="3" fillId="0" borderId="0" xfId="0" applyFont="1" applyFill="1" applyBorder="1" applyAlignment="1">
      <alignment wrapText="1"/>
    </xf>
    <xf numFmtId="9" fontId="2" fillId="0" borderId="0" xfId="0" applyNumberFormat="1" applyFont="1"/>
    <xf numFmtId="44" fontId="3" fillId="0" borderId="0" xfId="8" applyFont="1" applyFill="1" applyBorder="1"/>
    <xf numFmtId="44" fontId="3" fillId="0" borderId="0" xfId="0" applyNumberFormat="1" applyFont="1" applyBorder="1"/>
    <xf numFmtId="9" fontId="2" fillId="0" borderId="0" xfId="0" applyNumberFormat="1" applyFont="1" applyBorder="1"/>
    <xf numFmtId="0" fontId="4" fillId="0" borderId="0" xfId="0" applyFont="1" applyAlignment="1">
      <alignment horizontal="center"/>
    </xf>
    <xf numFmtId="0" fontId="3" fillId="0" borderId="0" xfId="0" applyFont="1" applyAlignment="1"/>
    <xf numFmtId="0" fontId="2" fillId="0" borderId="0" xfId="0" applyFont="1" applyAlignment="1">
      <alignment horizontal="center" vertical="top"/>
    </xf>
    <xf numFmtId="0" fontId="2" fillId="0" borderId="0" xfId="0" applyFont="1" applyFill="1" applyAlignment="1">
      <alignment horizontal="center" vertical="top" wrapText="1"/>
    </xf>
    <xf numFmtId="0" fontId="2" fillId="0" borderId="0" xfId="0" applyFont="1" applyFill="1" applyAlignment="1"/>
    <xf numFmtId="0" fontId="2" fillId="0" borderId="0" xfId="0" applyFont="1" applyFill="1" applyAlignment="1">
      <alignment vertical="top" wrapText="1"/>
    </xf>
    <xf numFmtId="0" fontId="2" fillId="0" borderId="1" xfId="0" applyNumberFormat="1" applyFont="1" applyBorder="1" applyAlignment="1">
      <alignment horizontal="center"/>
    </xf>
    <xf numFmtId="49" fontId="0" fillId="0" borderId="0" xfId="0" applyNumberFormat="1"/>
    <xf numFmtId="14" fontId="2" fillId="0" borderId="0" xfId="0" applyNumberFormat="1" applyFont="1"/>
    <xf numFmtId="0" fontId="4" fillId="0" borderId="0" xfId="0" applyFont="1" applyBorder="1" applyAlignment="1"/>
    <xf numFmtId="44" fontId="2" fillId="0" borderId="15" xfId="0" applyNumberFormat="1" applyFont="1" applyFill="1" applyBorder="1"/>
    <xf numFmtId="44" fontId="2" fillId="0" borderId="16" xfId="0" applyNumberFormat="1" applyFont="1" applyFill="1" applyBorder="1"/>
    <xf numFmtId="9" fontId="2" fillId="0" borderId="0" xfId="0" applyNumberFormat="1" applyFont="1" applyFill="1"/>
    <xf numFmtId="44" fontId="3" fillId="0" borderId="62" xfId="0" applyNumberFormat="1" applyFont="1" applyBorder="1"/>
    <xf numFmtId="0" fontId="3" fillId="0" borderId="0" xfId="0" applyNumberFormat="1" applyFont="1" applyBorder="1"/>
    <xf numFmtId="0" fontId="3" fillId="0" borderId="0" xfId="0" applyNumberFormat="1" applyFont="1"/>
    <xf numFmtId="9" fontId="2" fillId="0" borderId="0" xfId="0" applyNumberFormat="1" applyFont="1" applyFill="1" applyBorder="1"/>
    <xf numFmtId="44" fontId="2" fillId="0" borderId="44" xfId="0" applyNumberFormat="1" applyFont="1" applyBorder="1"/>
    <xf numFmtId="44" fontId="2" fillId="0" borderId="26" xfId="0" applyNumberFormat="1" applyFont="1" applyBorder="1"/>
    <xf numFmtId="44" fontId="2" fillId="0" borderId="27" xfId="0" applyNumberFormat="1" applyFont="1" applyBorder="1"/>
    <xf numFmtId="44" fontId="2" fillId="0" borderId="1" xfId="8" applyNumberFormat="1" applyFont="1" applyFill="1" applyBorder="1"/>
    <xf numFmtId="44" fontId="2" fillId="0" borderId="11" xfId="0" applyNumberFormat="1" applyFont="1" applyBorder="1"/>
    <xf numFmtId="0" fontId="6" fillId="0" borderId="0" xfId="0" applyFont="1" applyFill="1" applyAlignment="1">
      <alignment horizontal="center" vertical="top"/>
    </xf>
    <xf numFmtId="0" fontId="6" fillId="0" borderId="0" xfId="0" applyFont="1" applyAlignment="1">
      <alignment horizontal="center" vertical="top"/>
    </xf>
    <xf numFmtId="0" fontId="5" fillId="0" borderId="0" xfId="0" applyFont="1" applyAlignment="1">
      <alignment vertical="top"/>
    </xf>
    <xf numFmtId="0" fontId="3" fillId="0" borderId="0" xfId="0" applyFont="1" applyAlignment="1">
      <alignment vertical="top"/>
    </xf>
    <xf numFmtId="44" fontId="3" fillId="0" borderId="0" xfId="0" applyNumberFormat="1" applyFont="1" applyBorder="1" applyAlignment="1">
      <alignment vertical="top"/>
    </xf>
    <xf numFmtId="9" fontId="2" fillId="0" borderId="0" xfId="0" applyNumberFormat="1" applyFont="1" applyAlignment="1">
      <alignment vertical="top"/>
    </xf>
    <xf numFmtId="44" fontId="2" fillId="0" borderId="0" xfId="0" applyNumberFormat="1" applyFont="1" applyAlignment="1">
      <alignment vertical="top"/>
    </xf>
    <xf numFmtId="9" fontId="2" fillId="0" borderId="0" xfId="0" applyNumberFormat="1" applyFont="1" applyBorder="1" applyAlignment="1">
      <alignment vertical="top"/>
    </xf>
    <xf numFmtId="44" fontId="2" fillId="0" borderId="0" xfId="0" applyNumberFormat="1" applyFont="1" applyBorder="1" applyAlignment="1">
      <alignment vertical="top"/>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wrapText="1"/>
    </xf>
    <xf numFmtId="4" fontId="3" fillId="0" borderId="2" xfId="0" applyNumberFormat="1" applyFont="1" applyBorder="1" applyAlignment="1">
      <alignment horizontal="center" vertical="center" wrapText="1"/>
    </xf>
    <xf numFmtId="0" fontId="3" fillId="0" borderId="0" xfId="0" applyFont="1" applyBorder="1" applyAlignment="1">
      <alignment horizontal="left"/>
    </xf>
    <xf numFmtId="0" fontId="3" fillId="0" borderId="2" xfId="0" applyFont="1" applyFill="1" applyBorder="1" applyAlignment="1">
      <alignment horizontal="center" vertical="center" wrapText="1"/>
    </xf>
    <xf numFmtId="0" fontId="3" fillId="0" borderId="2" xfId="0" applyFont="1" applyBorder="1" applyAlignment="1">
      <alignment horizontal="left" vertical="center"/>
    </xf>
    <xf numFmtId="0" fontId="2" fillId="0" borderId="2" xfId="0" applyFont="1" applyBorder="1" applyAlignment="1">
      <alignment horizontal="left" vertical="center"/>
    </xf>
    <xf numFmtId="0" fontId="3" fillId="0" borderId="0" xfId="0" applyFont="1" applyBorder="1" applyAlignment="1">
      <alignment horizontal="center"/>
    </xf>
    <xf numFmtId="0" fontId="3" fillId="0" borderId="0" xfId="0" applyFont="1" applyFill="1" applyBorder="1" applyAlignment="1">
      <alignment horizontal="left"/>
    </xf>
    <xf numFmtId="44" fontId="3" fillId="0" borderId="17" xfId="0" applyNumberFormat="1" applyFont="1" applyBorder="1"/>
    <xf numFmtId="0" fontId="2" fillId="0" borderId="0" xfId="0" applyFont="1" applyAlignment="1">
      <alignment vertical="top" wrapText="1"/>
    </xf>
    <xf numFmtId="44" fontId="2" fillId="0" borderId="7" xfId="0" applyNumberFormat="1" applyFont="1" applyBorder="1"/>
    <xf numFmtId="44" fontId="2" fillId="0" borderId="8" xfId="0" applyNumberFormat="1" applyFont="1" applyBorder="1"/>
    <xf numFmtId="44" fontId="2" fillId="0" borderId="36" xfId="0" applyNumberFormat="1" applyFont="1" applyBorder="1"/>
    <xf numFmtId="44" fontId="0" fillId="0" borderId="0" xfId="0" applyNumberFormat="1"/>
    <xf numFmtId="0" fontId="2" fillId="0" borderId="0" xfId="0" applyFont="1" applyBorder="1" applyAlignment="1">
      <alignment horizontal="left" vertical="center"/>
    </xf>
    <xf numFmtId="42" fontId="2" fillId="0" borderId="44" xfId="0" applyNumberFormat="1" applyFont="1" applyBorder="1"/>
    <xf numFmtId="44" fontId="2" fillId="0" borderId="12" xfId="0" applyNumberFormat="1" applyFont="1" applyBorder="1"/>
    <xf numFmtId="0" fontId="2" fillId="6" borderId="24" xfId="0" applyFont="1" applyFill="1" applyBorder="1" applyAlignment="1">
      <alignment horizontal="center" vertical="center" wrapText="1"/>
    </xf>
    <xf numFmtId="3" fontId="2" fillId="0" borderId="23" xfId="0" applyNumberFormat="1" applyFont="1" applyFill="1" applyBorder="1"/>
    <xf numFmtId="3" fontId="17" fillId="0" borderId="23" xfId="0" applyNumberFormat="1" applyFont="1" applyFill="1" applyBorder="1"/>
    <xf numFmtId="40" fontId="2" fillId="0" borderId="93" xfId="0" applyNumberFormat="1" applyFont="1" applyBorder="1"/>
    <xf numFmtId="40" fontId="2" fillId="0" borderId="10" xfId="0" applyNumberFormat="1" applyFont="1" applyBorder="1"/>
    <xf numFmtId="40" fontId="2" fillId="0" borderId="94" xfId="0" applyNumberFormat="1" applyFont="1" applyBorder="1"/>
    <xf numFmtId="3" fontId="2" fillId="0" borderId="0" xfId="0" applyNumberFormat="1" applyFont="1" applyFill="1" applyBorder="1"/>
    <xf numFmtId="44" fontId="2" fillId="0" borderId="23" xfId="0" applyNumberFormat="1" applyFont="1" applyBorder="1"/>
    <xf numFmtId="44" fontId="2" fillId="0" borderId="63" xfId="0" applyNumberFormat="1" applyFont="1" applyFill="1" applyBorder="1"/>
    <xf numFmtId="44" fontId="2" fillId="0" borderId="0" xfId="8" applyNumberFormat="1" applyFont="1" applyFill="1" applyAlignment="1"/>
    <xf numFmtId="44" fontId="2" fillId="0" borderId="63" xfId="8" applyNumberFormat="1" applyFont="1" applyFill="1" applyBorder="1" applyAlignment="1"/>
    <xf numFmtId="44" fontId="2" fillId="0" borderId="63" xfId="0" applyNumberFormat="1" applyFont="1" applyBorder="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Protection="1">
      <protection locked="0"/>
    </xf>
    <xf numFmtId="0" fontId="0" fillId="0" borderId="0" xfId="0" applyProtection="1">
      <protection locked="0"/>
    </xf>
    <xf numFmtId="0" fontId="2" fillId="3" borderId="24" xfId="0" applyFont="1" applyFill="1" applyBorder="1" applyAlignment="1" applyProtection="1">
      <alignment horizontal="center"/>
      <protection locked="0"/>
    </xf>
    <xf numFmtId="0" fontId="2" fillId="9" borderId="72" xfId="0" applyFont="1" applyFill="1" applyBorder="1" applyAlignment="1" applyProtection="1">
      <alignment horizontal="center"/>
      <protection locked="0"/>
    </xf>
    <xf numFmtId="0" fontId="2" fillId="3" borderId="23" xfId="0" applyFont="1" applyFill="1" applyBorder="1" applyAlignment="1" applyProtection="1">
      <alignment horizontal="center"/>
      <protection locked="0"/>
    </xf>
    <xf numFmtId="0" fontId="2" fillId="9" borderId="73" xfId="0" applyFont="1" applyFill="1" applyBorder="1" applyAlignment="1" applyProtection="1">
      <alignment horizontal="center"/>
      <protection locked="0"/>
    </xf>
    <xf numFmtId="0" fontId="2" fillId="0" borderId="3" xfId="0" applyFont="1" applyBorder="1" applyProtection="1">
      <protection locked="0"/>
    </xf>
    <xf numFmtId="166" fontId="2" fillId="6" borderId="23" xfId="1" applyNumberFormat="1" applyFont="1" applyFill="1" applyBorder="1" applyProtection="1">
      <protection locked="0"/>
    </xf>
    <xf numFmtId="166" fontId="2" fillId="9" borderId="23" xfId="0" applyNumberFormat="1" applyFont="1" applyFill="1" applyBorder="1" applyProtection="1">
      <protection locked="0"/>
    </xf>
    <xf numFmtId="166" fontId="2" fillId="0" borderId="3" xfId="1" applyNumberFormat="1" applyFont="1" applyBorder="1" applyProtection="1">
      <protection locked="0"/>
    </xf>
    <xf numFmtId="166" fontId="2" fillId="0" borderId="62" xfId="0" applyNumberFormat="1" applyFont="1" applyBorder="1" applyProtection="1">
      <protection locked="0"/>
    </xf>
    <xf numFmtId="166" fontId="2" fillId="0" borderId="0" xfId="1" applyNumberFormat="1" applyFont="1" applyProtection="1">
      <protection locked="0"/>
    </xf>
    <xf numFmtId="166" fontId="2" fillId="0" borderId="0" xfId="1" applyNumberFormat="1" applyFont="1" applyBorder="1" applyProtection="1">
      <protection locked="0"/>
    </xf>
    <xf numFmtId="166" fontId="2" fillId="0" borderId="0" xfId="0" applyNumberFormat="1" applyFont="1" applyProtection="1">
      <protection locked="0"/>
    </xf>
    <xf numFmtId="166" fontId="2" fillId="3" borderId="24" xfId="1" applyNumberFormat="1" applyFont="1" applyFill="1" applyBorder="1" applyProtection="1">
      <protection locked="0"/>
    </xf>
    <xf numFmtId="166" fontId="2" fillId="9" borderId="72" xfId="0" applyNumberFormat="1" applyFont="1" applyFill="1" applyBorder="1" applyProtection="1">
      <protection locked="0"/>
    </xf>
    <xf numFmtId="166" fontId="2" fillId="9" borderId="74" xfId="0" applyNumberFormat="1" applyFont="1" applyFill="1" applyBorder="1" applyProtection="1">
      <protection locked="0"/>
    </xf>
    <xf numFmtId="166" fontId="2" fillId="3" borderId="23" xfId="1" applyNumberFormat="1" applyFont="1" applyFill="1" applyBorder="1" applyProtection="1">
      <protection locked="0"/>
    </xf>
    <xf numFmtId="166" fontId="2" fillId="9" borderId="73" xfId="0" applyNumberFormat="1" applyFont="1" applyFill="1" applyBorder="1" applyProtection="1">
      <protection locked="0"/>
    </xf>
    <xf numFmtId="9" fontId="2" fillId="3" borderId="24" xfId="29" applyFont="1" applyFill="1" applyBorder="1" applyProtection="1">
      <protection locked="0"/>
    </xf>
    <xf numFmtId="9" fontId="2" fillId="9" borderId="72" xfId="0" applyNumberFormat="1" applyFont="1" applyFill="1" applyBorder="1" applyProtection="1">
      <protection locked="0"/>
    </xf>
    <xf numFmtId="3" fontId="2" fillId="6" borderId="1" xfId="0" applyNumberFormat="1" applyFont="1" applyFill="1" applyBorder="1" applyProtection="1">
      <protection locked="0"/>
    </xf>
    <xf numFmtId="3" fontId="2" fillId="6" borderId="1" xfId="1" applyNumberFormat="1" applyFont="1" applyFill="1" applyBorder="1" applyProtection="1">
      <protection locked="0"/>
    </xf>
    <xf numFmtId="3" fontId="2" fillId="6" borderId="43" xfId="0" applyNumberFormat="1" applyFont="1" applyFill="1" applyBorder="1" applyProtection="1">
      <protection locked="0"/>
    </xf>
    <xf numFmtId="3" fontId="2" fillId="6" borderId="43" xfId="1" applyNumberFormat="1" applyFont="1" applyFill="1" applyBorder="1" applyProtection="1">
      <protection locked="0"/>
    </xf>
    <xf numFmtId="3" fontId="2" fillId="3" borderId="24" xfId="1" applyNumberFormat="1" applyFont="1" applyFill="1" applyBorder="1" applyProtection="1">
      <protection locked="0"/>
    </xf>
    <xf numFmtId="3" fontId="2" fillId="0" borderId="0" xfId="0" applyNumberFormat="1" applyFont="1" applyProtection="1"/>
    <xf numFmtId="0" fontId="3" fillId="0" borderId="0" xfId="0" applyFont="1" applyAlignment="1" applyProtection="1">
      <alignment horizontal="right"/>
    </xf>
    <xf numFmtId="0" fontId="2" fillId="0" borderId="0" xfId="0" applyFont="1" applyProtection="1"/>
    <xf numFmtId="3" fontId="2" fillId="0" borderId="16" xfId="1" applyNumberFormat="1" applyFont="1" applyBorder="1" applyProtection="1"/>
    <xf numFmtId="0" fontId="3" fillId="0" borderId="16" xfId="0" applyFont="1" applyBorder="1" applyAlignment="1" applyProtection="1">
      <alignment horizontal="right"/>
    </xf>
    <xf numFmtId="0" fontId="3" fillId="0" borderId="0" xfId="0" applyFont="1" applyProtection="1"/>
    <xf numFmtId="0" fontId="3" fillId="0" borderId="0" xfId="0" applyFont="1" applyBorder="1" applyAlignment="1" applyProtection="1">
      <alignment horizontal="right"/>
    </xf>
    <xf numFmtId="0" fontId="5" fillId="0" borderId="0" xfId="0" applyFont="1" applyBorder="1" applyAlignment="1" applyProtection="1">
      <alignment horizontal="center"/>
    </xf>
    <xf numFmtId="0" fontId="0" fillId="0" borderId="0" xfId="0" applyProtection="1"/>
    <xf numFmtId="0" fontId="3" fillId="0" borderId="0" xfId="0" applyFont="1" applyFill="1" applyProtection="1"/>
    <xf numFmtId="0" fontId="2" fillId="0" borderId="0" xfId="0" applyFont="1" applyFill="1" applyProtection="1"/>
    <xf numFmtId="0" fontId="5" fillId="0" borderId="0" xfId="0" applyNumberFormat="1" applyFont="1" applyFill="1" applyBorder="1" applyAlignment="1" applyProtection="1"/>
    <xf numFmtId="49" fontId="3" fillId="0" borderId="0" xfId="0" applyNumberFormat="1" applyFont="1" applyFill="1" applyBorder="1" applyAlignment="1" applyProtection="1"/>
    <xf numFmtId="0" fontId="5" fillId="0" borderId="0" xfId="0" applyFont="1" applyProtection="1"/>
    <xf numFmtId="166" fontId="2" fillId="0" borderId="3" xfId="1" applyNumberFormat="1" applyFont="1" applyBorder="1" applyProtection="1"/>
    <xf numFmtId="166" fontId="2" fillId="0" borderId="62" xfId="0" applyNumberFormat="1" applyFont="1" applyBorder="1" applyProtection="1"/>
    <xf numFmtId="166" fontId="2" fillId="0" borderId="0" xfId="1" applyNumberFormat="1" applyFont="1" applyProtection="1"/>
    <xf numFmtId="166" fontId="2" fillId="0" borderId="0" xfId="1" applyNumberFormat="1" applyFont="1" applyBorder="1" applyProtection="1"/>
    <xf numFmtId="166" fontId="2" fillId="0" borderId="0" xfId="0" applyNumberFormat="1" applyFont="1" applyProtection="1"/>
    <xf numFmtId="0" fontId="2" fillId="0" borderId="0" xfId="0" applyFont="1" applyAlignment="1" applyProtection="1">
      <alignment horizontal="center"/>
    </xf>
    <xf numFmtId="38" fontId="2" fillId="0" borderId="0" xfId="0" applyNumberFormat="1" applyFont="1" applyBorder="1" applyProtection="1"/>
    <xf numFmtId="166" fontId="2" fillId="0" borderId="16" xfId="1" applyNumberFormat="1" applyFont="1" applyBorder="1" applyProtection="1"/>
    <xf numFmtId="166" fontId="2" fillId="0" borderId="63" xfId="0" applyNumberFormat="1" applyFont="1" applyBorder="1" applyProtection="1"/>
    <xf numFmtId="3" fontId="2" fillId="0" borderId="0" xfId="1" applyNumberFormat="1" applyFont="1" applyBorder="1" applyProtection="1"/>
    <xf numFmtId="9" fontId="2" fillId="0" borderId="0" xfId="29" applyFont="1" applyFill="1" applyBorder="1" applyProtection="1"/>
    <xf numFmtId="9" fontId="2" fillId="0" borderId="0" xfId="0" applyNumberFormat="1" applyFont="1" applyProtection="1"/>
    <xf numFmtId="37" fontId="2" fillId="0" borderId="0" xfId="29" applyNumberFormat="1" applyFont="1" applyFill="1" applyBorder="1" applyProtection="1"/>
    <xf numFmtId="1" fontId="2" fillId="0" borderId="0" xfId="29" applyNumberFormat="1" applyFont="1" applyFill="1" applyBorder="1" applyProtection="1"/>
    <xf numFmtId="0" fontId="0" fillId="0" borderId="0" xfId="0" applyFill="1" applyProtection="1"/>
    <xf numFmtId="0" fontId="3" fillId="0" borderId="2" xfId="0" applyFont="1" applyBorder="1" applyProtection="1"/>
    <xf numFmtId="0" fontId="3" fillId="0" borderId="2" xfId="0" applyFont="1" applyBorder="1" applyAlignment="1" applyProtection="1">
      <alignment horizontal="center" vertical="center" wrapText="1"/>
    </xf>
    <xf numFmtId="0" fontId="2" fillId="0" borderId="0" xfId="0" applyFont="1" applyAlignment="1" applyProtection="1">
      <alignment vertical="center"/>
    </xf>
    <xf numFmtId="0" fontId="0" fillId="0" borderId="0" xfId="0" applyAlignment="1" applyProtection="1">
      <alignment vertical="center"/>
    </xf>
    <xf numFmtId="0" fontId="3" fillId="0" borderId="2" xfId="0" applyFont="1" applyBorder="1" applyAlignment="1" applyProtection="1">
      <alignment horizontal="center" vertical="center"/>
    </xf>
    <xf numFmtId="0" fontId="2" fillId="0" borderId="5" xfId="0" applyFont="1" applyBorder="1" applyProtection="1"/>
    <xf numFmtId="0" fontId="2" fillId="0" borderId="1" xfId="27" applyFont="1" applyFill="1" applyBorder="1" applyProtection="1"/>
    <xf numFmtId="9" fontId="2" fillId="0" borderId="1" xfId="29" applyNumberFormat="1" applyFont="1" applyFill="1" applyBorder="1" applyProtection="1"/>
    <xf numFmtId="3" fontId="2" fillId="0" borderId="1" xfId="0" applyNumberFormat="1" applyFont="1" applyBorder="1" applyProtection="1"/>
    <xf numFmtId="38" fontId="2" fillId="0" borderId="1" xfId="0" applyNumberFormat="1" applyFont="1" applyBorder="1" applyProtection="1"/>
    <xf numFmtId="38" fontId="2" fillId="0" borderId="1" xfId="0" applyNumberFormat="1" applyFont="1" applyBorder="1" applyAlignment="1" applyProtection="1">
      <alignment horizontal="center"/>
    </xf>
    <xf numFmtId="38" fontId="2" fillId="0" borderId="43" xfId="0" applyNumberFormat="1" applyFont="1" applyBorder="1" applyAlignment="1" applyProtection="1">
      <alignment horizontal="center"/>
    </xf>
    <xf numFmtId="38" fontId="2" fillId="0" borderId="43" xfId="0" applyNumberFormat="1" applyFont="1" applyBorder="1" applyProtection="1"/>
    <xf numFmtId="0" fontId="2" fillId="0" borderId="0" xfId="0" applyFont="1" applyBorder="1" applyProtection="1"/>
    <xf numFmtId="164" fontId="2" fillId="0" borderId="0" xfId="0" applyNumberFormat="1" applyFont="1" applyBorder="1" applyProtection="1"/>
    <xf numFmtId="38" fontId="2" fillId="0" borderId="0" xfId="0" applyNumberFormat="1" applyFont="1" applyFill="1" applyBorder="1" applyProtection="1"/>
    <xf numFmtId="43" fontId="2" fillId="0" borderId="0" xfId="1" applyFont="1" applyBorder="1" applyProtection="1"/>
    <xf numFmtId="0" fontId="2" fillId="0" borderId="0" xfId="0" applyFont="1" applyFill="1" applyBorder="1" applyAlignment="1" applyProtection="1">
      <alignment horizontal="center"/>
    </xf>
    <xf numFmtId="0" fontId="3" fillId="0" borderId="5" xfId="0" applyFont="1" applyBorder="1" applyProtection="1"/>
    <xf numFmtId="3" fontId="2" fillId="0" borderId="63" xfId="0" applyNumberFormat="1" applyFont="1" applyBorder="1" applyProtection="1"/>
    <xf numFmtId="0" fontId="2" fillId="0" borderId="5" xfId="0" applyFont="1" applyBorder="1" applyAlignment="1" applyProtection="1">
      <alignment horizontal="center"/>
    </xf>
    <xf numFmtId="166" fontId="2" fillId="0" borderId="5" xfId="1" applyNumberFormat="1" applyFont="1" applyBorder="1" applyProtection="1"/>
    <xf numFmtId="0" fontId="2" fillId="0" borderId="0" xfId="0" applyFont="1" applyAlignment="1" applyProtection="1">
      <alignment horizontal="left"/>
    </xf>
    <xf numFmtId="3" fontId="2" fillId="0" borderId="15" xfId="1" applyNumberFormat="1" applyFont="1" applyBorder="1" applyProtection="1"/>
    <xf numFmtId="0" fontId="3" fillId="0" borderId="0" xfId="0" applyFont="1" applyAlignment="1" applyProtection="1">
      <alignment horizontal="left"/>
    </xf>
    <xf numFmtId="0" fontId="2" fillId="0" borderId="0" xfId="0" applyFont="1" applyFill="1" applyAlignment="1" applyProtection="1">
      <alignment horizontal="left"/>
    </xf>
    <xf numFmtId="166" fontId="2" fillId="0" borderId="0" xfId="1" applyNumberFormat="1" applyFont="1" applyFill="1" applyProtection="1"/>
    <xf numFmtId="37" fontId="2" fillId="0" borderId="3" xfId="0" applyNumberFormat="1" applyFont="1" applyBorder="1" applyAlignment="1" applyProtection="1"/>
    <xf numFmtId="0" fontId="5" fillId="0" borderId="0" xfId="0" applyFont="1" applyAlignment="1" applyProtection="1">
      <alignment horizontal="left"/>
    </xf>
    <xf numFmtId="41" fontId="3" fillId="0" borderId="0" xfId="1" applyNumberFormat="1" applyFont="1" applyBorder="1" applyAlignment="1" applyProtection="1">
      <alignment horizontal="right"/>
    </xf>
    <xf numFmtId="0" fontId="2" fillId="0" borderId="0" xfId="0" applyFont="1" applyAlignment="1" applyProtection="1"/>
    <xf numFmtId="0" fontId="0" fillId="0" borderId="0" xfId="0" applyAlignment="1" applyProtection="1"/>
    <xf numFmtId="0" fontId="8" fillId="0" borderId="0" xfId="0" applyFont="1" applyProtection="1"/>
    <xf numFmtId="44" fontId="2" fillId="3" borderId="1" xfId="1" applyNumberFormat="1" applyFont="1" applyFill="1" applyBorder="1" applyProtection="1">
      <protection locked="0"/>
    </xf>
    <xf numFmtId="44" fontId="2" fillId="3" borderId="43" xfId="1" applyNumberFormat="1" applyFont="1" applyFill="1" applyBorder="1" applyProtection="1">
      <protection locked="0"/>
    </xf>
    <xf numFmtId="44" fontId="2" fillId="6" borderId="1" xfId="0" applyNumberFormat="1" applyFont="1" applyFill="1" applyBorder="1" applyProtection="1">
      <protection locked="0"/>
    </xf>
    <xf numFmtId="44" fontId="2" fillId="6" borderId="43" xfId="0" applyNumberFormat="1" applyFont="1" applyFill="1" applyBorder="1" applyProtection="1">
      <protection locked="0"/>
    </xf>
    <xf numFmtId="9" fontId="2" fillId="3" borderId="1" xfId="29" applyFont="1" applyFill="1" applyBorder="1" applyProtection="1">
      <protection locked="0"/>
    </xf>
    <xf numFmtId="9" fontId="2" fillId="3" borderId="43" xfId="29" applyFont="1" applyFill="1" applyBorder="1" applyProtection="1">
      <protection locked="0"/>
    </xf>
    <xf numFmtId="49" fontId="2" fillId="3" borderId="1" xfId="0" applyNumberFormat="1" applyFont="1" applyFill="1" applyBorder="1" applyAlignment="1" applyProtection="1">
      <alignment vertical="top" wrapText="1"/>
      <protection locked="0"/>
    </xf>
    <xf numFmtId="49" fontId="2" fillId="3" borderId="1" xfId="0" applyNumberFormat="1" applyFont="1" applyFill="1" applyBorder="1" applyAlignment="1" applyProtection="1">
      <alignment horizontal="left" vertical="top" wrapText="1"/>
      <protection locked="0"/>
    </xf>
    <xf numFmtId="14" fontId="2" fillId="3" borderId="1" xfId="0" applyNumberFormat="1" applyFont="1" applyFill="1" applyBorder="1" applyAlignment="1" applyProtection="1">
      <alignment horizontal="right" vertical="top" wrapText="1"/>
      <protection locked="0"/>
    </xf>
    <xf numFmtId="49" fontId="2" fillId="3" borderId="1" xfId="0" applyNumberFormat="1" applyFont="1" applyFill="1" applyBorder="1" applyAlignment="1" applyProtection="1">
      <alignment horizontal="center" vertical="top" wrapText="1"/>
      <protection locked="0"/>
    </xf>
    <xf numFmtId="44" fontId="2" fillId="3" borderId="1" xfId="0" applyNumberFormat="1" applyFont="1" applyFill="1" applyBorder="1" applyAlignment="1" applyProtection="1">
      <alignment horizontal="right" vertical="top" wrapText="1"/>
      <protection locked="0"/>
    </xf>
    <xf numFmtId="165" fontId="2" fillId="3" borderId="43" xfId="0" applyNumberFormat="1" applyFont="1" applyFill="1" applyBorder="1" applyAlignment="1" applyProtection="1">
      <alignment horizontal="right" vertical="top" wrapText="1"/>
      <protection locked="0"/>
    </xf>
    <xf numFmtId="165" fontId="2" fillId="3" borderId="1" xfId="0" applyNumberFormat="1" applyFont="1" applyFill="1" applyBorder="1" applyAlignment="1" applyProtection="1">
      <alignment horizontal="right" vertical="top" wrapText="1"/>
      <protection locked="0"/>
    </xf>
    <xf numFmtId="49" fontId="2" fillId="3" borderId="43" xfId="0" applyNumberFormat="1" applyFont="1" applyFill="1" applyBorder="1" applyAlignment="1" applyProtection="1">
      <alignment vertical="top" wrapText="1"/>
      <protection locked="0"/>
    </xf>
    <xf numFmtId="49" fontId="2" fillId="3" borderId="43" xfId="0" applyNumberFormat="1" applyFont="1" applyFill="1" applyBorder="1" applyAlignment="1" applyProtection="1">
      <alignment horizontal="left" vertical="top" wrapText="1"/>
      <protection locked="0"/>
    </xf>
    <xf numFmtId="14" fontId="2" fillId="3" borderId="43" xfId="0" applyNumberFormat="1" applyFont="1" applyFill="1" applyBorder="1" applyAlignment="1" applyProtection="1">
      <alignment horizontal="right" vertical="top" wrapText="1"/>
      <protection locked="0"/>
    </xf>
    <xf numFmtId="49" fontId="2" fillId="3" borderId="43" xfId="0" applyNumberFormat="1" applyFont="1" applyFill="1" applyBorder="1" applyAlignment="1" applyProtection="1">
      <alignment horizontal="center" vertical="top" wrapText="1"/>
      <protection locked="0"/>
    </xf>
    <xf numFmtId="44" fontId="2" fillId="3" borderId="43" xfId="0" applyNumberFormat="1" applyFont="1" applyFill="1" applyBorder="1" applyAlignment="1" applyProtection="1">
      <alignment horizontal="right" vertical="top" wrapText="1"/>
      <protection locked="0"/>
    </xf>
    <xf numFmtId="49" fontId="2" fillId="3" borderId="1" xfId="0" applyNumberFormat="1" applyFont="1" applyFill="1" applyBorder="1" applyAlignment="1" applyProtection="1">
      <alignment horizontal="left"/>
      <protection locked="0"/>
    </xf>
    <xf numFmtId="0" fontId="2" fillId="3" borderId="1" xfId="0" applyFont="1" applyFill="1" applyBorder="1" applyProtection="1">
      <protection locked="0"/>
    </xf>
    <xf numFmtId="49" fontId="2" fillId="3" borderId="43" xfId="0" applyNumberFormat="1" applyFont="1" applyFill="1" applyBorder="1" applyAlignment="1" applyProtection="1">
      <alignment horizontal="left"/>
      <protection locked="0"/>
    </xf>
    <xf numFmtId="0" fontId="2" fillId="3" borderId="43" xfId="0" applyFont="1" applyFill="1" applyBorder="1" applyProtection="1">
      <protection locked="0"/>
    </xf>
    <xf numFmtId="49" fontId="2" fillId="3" borderId="1" xfId="0" applyNumberFormat="1" applyFont="1" applyFill="1" applyBorder="1" applyProtection="1">
      <protection locked="0"/>
    </xf>
    <xf numFmtId="49" fontId="2" fillId="3" borderId="43" xfId="0" applyNumberFormat="1" applyFont="1" applyFill="1" applyBorder="1" applyProtection="1">
      <protection locked="0"/>
    </xf>
    <xf numFmtId="44" fontId="2" fillId="6" borderId="44" xfId="0" applyNumberFormat="1" applyFont="1" applyFill="1" applyBorder="1" applyProtection="1">
      <protection locked="0"/>
    </xf>
    <xf numFmtId="169" fontId="2" fillId="3" borderId="24" xfId="0" applyNumberFormat="1" applyFont="1" applyFill="1" applyBorder="1" applyAlignment="1" applyProtection="1">
      <alignment horizontal="left"/>
      <protection locked="0"/>
    </xf>
    <xf numFmtId="44" fontId="3" fillId="3" borderId="49" xfId="8" applyFont="1" applyFill="1" applyBorder="1" applyProtection="1">
      <protection locked="0"/>
    </xf>
    <xf numFmtId="9" fontId="2" fillId="6" borderId="43" xfId="0" applyNumberFormat="1" applyFont="1" applyFill="1" applyBorder="1" applyProtection="1">
      <protection locked="0"/>
    </xf>
    <xf numFmtId="44" fontId="3" fillId="3" borderId="49" xfId="8" applyNumberFormat="1" applyFont="1" applyFill="1" applyBorder="1" applyProtection="1">
      <protection locked="0"/>
    </xf>
    <xf numFmtId="44" fontId="2" fillId="0" borderId="0" xfId="0" applyNumberFormat="1" applyFont="1" applyAlignment="1" applyProtection="1">
      <alignment vertical="top"/>
    </xf>
    <xf numFmtId="0" fontId="2" fillId="6" borderId="43" xfId="0" applyFont="1" applyFill="1" applyBorder="1" applyProtection="1">
      <protection locked="0"/>
    </xf>
    <xf numFmtId="40" fontId="4" fillId="6" borderId="92" xfId="0" applyNumberFormat="1" applyFont="1" applyFill="1" applyBorder="1" applyAlignment="1" applyProtection="1">
      <alignment horizontal="center"/>
      <protection locked="0"/>
    </xf>
    <xf numFmtId="0" fontId="2" fillId="6" borderId="92" xfId="0" applyFont="1" applyFill="1" applyBorder="1" applyProtection="1">
      <protection locked="0"/>
    </xf>
    <xf numFmtId="40" fontId="4" fillId="12" borderId="92" xfId="0" applyNumberFormat="1" applyFont="1" applyFill="1" applyBorder="1" applyAlignment="1" applyProtection="1">
      <alignment horizontal="center"/>
      <protection locked="0"/>
    </xf>
    <xf numFmtId="0" fontId="2" fillId="12" borderId="92" xfId="0" applyFont="1" applyFill="1" applyBorder="1" applyProtection="1">
      <protection locked="0"/>
    </xf>
    <xf numFmtId="44" fontId="2" fillId="3" borderId="32" xfId="0" applyNumberFormat="1" applyFont="1" applyFill="1" applyBorder="1" applyProtection="1">
      <protection locked="0"/>
    </xf>
    <xf numFmtId="44" fontId="2" fillId="6" borderId="95" xfId="0" applyNumberFormat="1" applyFont="1" applyFill="1" applyBorder="1" applyProtection="1">
      <protection locked="0"/>
    </xf>
    <xf numFmtId="44" fontId="2" fillId="3" borderId="95" xfId="0" applyNumberFormat="1" applyFont="1" applyFill="1" applyBorder="1" applyProtection="1">
      <protection locked="0"/>
    </xf>
    <xf numFmtId="14" fontId="2" fillId="3" borderId="24" xfId="0" applyNumberFormat="1" applyFont="1" applyFill="1" applyBorder="1" applyProtection="1">
      <protection locked="0"/>
    </xf>
    <xf numFmtId="0" fontId="25" fillId="3" borderId="1" xfId="0" applyNumberFormat="1" applyFont="1" applyFill="1" applyBorder="1" applyProtection="1">
      <protection locked="0"/>
    </xf>
    <xf numFmtId="0" fontId="25" fillId="3" borderId="1" xfId="0" applyNumberFormat="1" applyFont="1" applyFill="1" applyBorder="1" applyAlignment="1" applyProtection="1">
      <alignment horizontal="center"/>
      <protection locked="0"/>
    </xf>
    <xf numFmtId="0" fontId="3" fillId="6" borderId="32" xfId="0" applyFont="1" applyFill="1" applyBorder="1" applyAlignment="1" applyProtection="1">
      <alignment horizontal="center" vertical="center" wrapText="1"/>
      <protection locked="0"/>
    </xf>
    <xf numFmtId="3" fontId="17" fillId="3" borderId="1" xfId="0" applyNumberFormat="1" applyFont="1" applyFill="1" applyBorder="1" applyAlignment="1" applyProtection="1">
      <alignment vertical="top" wrapText="1"/>
      <protection locked="0"/>
    </xf>
    <xf numFmtId="0" fontId="2" fillId="0" borderId="0" xfId="0" applyFont="1" applyFill="1" applyAlignment="1" applyProtection="1">
      <alignment vertical="top"/>
      <protection locked="0"/>
    </xf>
    <xf numFmtId="3" fontId="17" fillId="3" borderId="1" xfId="0" applyNumberFormat="1" applyFont="1" applyFill="1" applyBorder="1" applyProtection="1">
      <protection locked="0"/>
    </xf>
    <xf numFmtId="0" fontId="2" fillId="0" borderId="0" xfId="0" applyFont="1" applyAlignment="1" applyProtection="1">
      <alignment horizontal="center"/>
    </xf>
    <xf numFmtId="0" fontId="6" fillId="0" borderId="0" xfId="0" applyFont="1" applyProtection="1"/>
    <xf numFmtId="44" fontId="2" fillId="0" borderId="0" xfId="0" applyNumberFormat="1" applyFont="1" applyProtection="1"/>
    <xf numFmtId="44" fontId="2" fillId="0" borderId="0" xfId="0" applyNumberFormat="1" applyFont="1" applyBorder="1" applyProtection="1"/>
    <xf numFmtId="0" fontId="6" fillId="0" borderId="0" xfId="0" applyFont="1" applyAlignment="1" applyProtection="1">
      <alignment horizontal="left"/>
    </xf>
    <xf numFmtId="9" fontId="2" fillId="0" borderId="0" xfId="0" applyNumberFormat="1" applyFont="1" applyBorder="1" applyProtection="1"/>
    <xf numFmtId="0" fontId="6" fillId="0" borderId="0" xfId="0" applyFont="1" applyBorder="1" applyProtection="1"/>
    <xf numFmtId="44" fontId="2" fillId="0" borderId="16" xfId="0" applyNumberFormat="1" applyFont="1" applyBorder="1" applyProtection="1"/>
    <xf numFmtId="44" fontId="2" fillId="0" borderId="11" xfId="0" applyNumberFormat="1" applyFont="1" applyBorder="1" applyProtection="1"/>
    <xf numFmtId="0" fontId="3" fillId="0" borderId="0" xfId="0" applyFont="1" applyAlignment="1" applyProtection="1">
      <alignment horizontal="center" vertical="center"/>
    </xf>
    <xf numFmtId="0" fontId="5" fillId="0" borderId="0" xfId="0" applyFont="1" applyFill="1" applyBorder="1" applyAlignment="1" applyProtection="1">
      <alignment horizontal="center"/>
    </xf>
    <xf numFmtId="0" fontId="5" fillId="0" borderId="0" xfId="0" applyFont="1" applyFill="1" applyBorder="1" applyAlignment="1" applyProtection="1"/>
    <xf numFmtId="0" fontId="2" fillId="0" borderId="0" xfId="0" applyFont="1" applyFill="1" applyAlignment="1" applyProtection="1">
      <alignment horizontal="center"/>
    </xf>
    <xf numFmtId="0" fontId="2" fillId="0" borderId="0" xfId="0" applyFont="1" applyBorder="1" applyAlignment="1" applyProtection="1">
      <alignment horizontal="center"/>
    </xf>
    <xf numFmtId="0" fontId="3" fillId="0" borderId="0" xfId="0" applyFont="1" applyAlignment="1" applyProtection="1">
      <alignment horizontal="center"/>
    </xf>
    <xf numFmtId="0" fontId="3" fillId="0" borderId="15" xfId="0" applyFont="1" applyBorder="1" applyAlignment="1" applyProtection="1">
      <alignment horizontal="center"/>
    </xf>
    <xf numFmtId="0" fontId="3" fillId="0" borderId="0" xfId="0" applyFont="1" applyAlignment="1" applyProtection="1">
      <alignment horizontal="center" vertical="center" wrapText="1"/>
    </xf>
    <xf numFmtId="0" fontId="3" fillId="0" borderId="33" xfId="0" applyFont="1" applyBorder="1" applyAlignment="1" applyProtection="1">
      <alignment horizontal="center" vertical="center" wrapText="1"/>
    </xf>
    <xf numFmtId="0" fontId="2" fillId="0" borderId="18" xfId="0" applyFont="1" applyBorder="1" applyProtection="1"/>
    <xf numFmtId="0" fontId="2" fillId="0" borderId="1" xfId="0" applyFont="1" applyFill="1" applyBorder="1" applyProtection="1"/>
    <xf numFmtId="9" fontId="2" fillId="0" borderId="1" xfId="0" applyNumberFormat="1" applyFont="1" applyFill="1" applyBorder="1" applyProtection="1"/>
    <xf numFmtId="44" fontId="2" fillId="0" borderId="1" xfId="0" applyNumberFormat="1" applyFont="1" applyFill="1" applyBorder="1" applyProtection="1"/>
    <xf numFmtId="44" fontId="2" fillId="0" borderId="13" xfId="0" applyNumberFormat="1" applyFont="1" applyBorder="1" applyProtection="1"/>
    <xf numFmtId="44" fontId="2" fillId="0" borderId="19" xfId="0" applyNumberFormat="1" applyFont="1" applyBorder="1" applyProtection="1"/>
    <xf numFmtId="0" fontId="2" fillId="0" borderId="14" xfId="0" applyFont="1" applyBorder="1" applyProtection="1"/>
    <xf numFmtId="44" fontId="2" fillId="0" borderId="1" xfId="0" applyNumberFormat="1" applyFont="1" applyBorder="1" applyProtection="1"/>
    <xf numFmtId="164" fontId="2" fillId="0" borderId="1" xfId="0" applyNumberFormat="1" applyFont="1" applyBorder="1" applyProtection="1"/>
    <xf numFmtId="42" fontId="2" fillId="0" borderId="1" xfId="0" applyNumberFormat="1" applyFont="1" applyBorder="1" applyProtection="1"/>
    <xf numFmtId="0" fontId="2" fillId="0" borderId="38" xfId="0" applyFont="1" applyBorder="1" applyProtection="1"/>
    <xf numFmtId="0" fontId="2" fillId="0" borderId="1" xfId="0" applyFont="1" applyBorder="1" applyProtection="1"/>
    <xf numFmtId="38" fontId="2" fillId="0" borderId="6" xfId="0" applyNumberFormat="1" applyFont="1" applyBorder="1" applyProtection="1"/>
    <xf numFmtId="42" fontId="2" fillId="0" borderId="6" xfId="0" applyNumberFormat="1" applyFont="1" applyBorder="1" applyProtection="1"/>
    <xf numFmtId="0" fontId="2" fillId="0" borderId="44" xfId="0" applyFont="1" applyBorder="1" applyProtection="1"/>
    <xf numFmtId="44" fontId="2" fillId="0" borderId="44" xfId="0" applyNumberFormat="1" applyFont="1" applyBorder="1" applyProtection="1"/>
    <xf numFmtId="164" fontId="2" fillId="0" borderId="44" xfId="0" applyNumberFormat="1" applyFont="1" applyBorder="1" applyProtection="1"/>
    <xf numFmtId="0" fontId="3" fillId="0" borderId="1" xfId="0" applyFont="1" applyBorder="1" applyProtection="1"/>
    <xf numFmtId="42" fontId="2" fillId="0" borderId="13" xfId="0" applyNumberFormat="1" applyFont="1" applyBorder="1" applyProtection="1"/>
    <xf numFmtId="44" fontId="2" fillId="0" borderId="22" xfId="0" applyNumberFormat="1" applyFont="1" applyBorder="1" applyProtection="1"/>
    <xf numFmtId="44" fontId="2" fillId="0" borderId="32" xfId="0" applyNumberFormat="1" applyFont="1" applyBorder="1" applyProtection="1"/>
    <xf numFmtId="0" fontId="2" fillId="0" borderId="84" xfId="0" applyFont="1" applyBorder="1" applyProtection="1"/>
    <xf numFmtId="42" fontId="2" fillId="0" borderId="16" xfId="0" applyNumberFormat="1" applyFont="1" applyBorder="1" applyProtection="1"/>
    <xf numFmtId="42" fontId="2" fillId="0" borderId="10" xfId="0" applyNumberFormat="1" applyFont="1" applyBorder="1" applyProtection="1"/>
    <xf numFmtId="42" fontId="2" fillId="0" borderId="7" xfId="0" applyNumberFormat="1" applyFont="1" applyBorder="1" applyProtection="1"/>
    <xf numFmtId="42" fontId="2" fillId="0" borderId="25" xfId="0" applyNumberFormat="1" applyFont="1" applyBorder="1" applyProtection="1"/>
    <xf numFmtId="42" fontId="2" fillId="0" borderId="0" xfId="0" applyNumberFormat="1" applyFont="1" applyBorder="1" applyProtection="1"/>
    <xf numFmtId="164" fontId="2" fillId="0" borderId="10" xfId="0" applyNumberFormat="1" applyFont="1" applyBorder="1" applyProtection="1"/>
    <xf numFmtId="0" fontId="2" fillId="0" borderId="10" xfId="0" applyFont="1" applyBorder="1" applyProtection="1"/>
    <xf numFmtId="0" fontId="2" fillId="0" borderId="13" xfId="0" applyFont="1" applyBorder="1" applyProtection="1"/>
    <xf numFmtId="0" fontId="4" fillId="0" borderId="0" xfId="0" applyFont="1" applyProtection="1"/>
    <xf numFmtId="0" fontId="8" fillId="0" borderId="0" xfId="0" applyFont="1" applyBorder="1" applyAlignment="1" applyProtection="1">
      <alignment wrapText="1"/>
    </xf>
    <xf numFmtId="164" fontId="3" fillId="6" borderId="0" xfId="29" applyNumberFormat="1" applyFont="1" applyFill="1" applyAlignment="1" applyProtection="1">
      <alignment horizontal="center"/>
    </xf>
    <xf numFmtId="0" fontId="0" fillId="0" borderId="0" xfId="0"/>
    <xf numFmtId="0" fontId="3" fillId="0" borderId="0" xfId="0" applyFont="1" applyFill="1"/>
    <xf numFmtId="0" fontId="25" fillId="3" borderId="43" xfId="0" applyNumberFormat="1" applyFont="1" applyFill="1" applyBorder="1" applyProtection="1">
      <protection locked="0"/>
    </xf>
    <xf numFmtId="44" fontId="2" fillId="0" borderId="97" xfId="0" applyNumberFormat="1" applyFont="1" applyBorder="1"/>
    <xf numFmtId="44" fontId="2" fillId="0" borderId="98" xfId="0" applyNumberFormat="1" applyFont="1" applyBorder="1"/>
    <xf numFmtId="44" fontId="2" fillId="0" borderId="99" xfId="0" applyNumberFormat="1" applyFont="1" applyBorder="1"/>
    <xf numFmtId="0" fontId="2" fillId="0" borderId="46" xfId="17" applyFont="1" applyBorder="1" applyAlignment="1">
      <alignment horizontal="left" wrapText="1"/>
    </xf>
    <xf numFmtId="9" fontId="2" fillId="0" borderId="71" xfId="29" applyFont="1" applyFill="1" applyBorder="1" applyAlignment="1" applyProtection="1">
      <alignment horizontal="center"/>
    </xf>
    <xf numFmtId="37" fontId="2" fillId="0" borderId="0" xfId="29" applyNumberFormat="1" applyFont="1" applyFill="1" applyBorder="1" applyAlignment="1" applyProtection="1">
      <alignment horizontal="right"/>
    </xf>
    <xf numFmtId="0" fontId="3" fillId="8" borderId="59" xfId="0" applyFont="1" applyFill="1" applyBorder="1" applyAlignment="1" applyProtection="1">
      <alignment horizontal="center" vertical="center" wrapText="1"/>
    </xf>
    <xf numFmtId="0" fontId="3" fillId="8" borderId="62" xfId="0" applyFont="1" applyFill="1" applyBorder="1" applyAlignment="1" applyProtection="1">
      <alignment horizontal="center" vertical="center" wrapText="1"/>
    </xf>
    <xf numFmtId="0" fontId="3" fillId="8" borderId="51" xfId="0" applyFont="1" applyFill="1" applyBorder="1" applyAlignment="1" applyProtection="1">
      <alignment horizontal="center" vertical="center" wrapText="1"/>
    </xf>
    <xf numFmtId="0" fontId="3" fillId="8" borderId="64" xfId="0" applyFont="1" applyFill="1" applyBorder="1" applyAlignment="1" applyProtection="1">
      <alignment horizontal="center" vertical="center" wrapText="1"/>
    </xf>
    <xf numFmtId="0" fontId="3" fillId="8" borderId="63" xfId="0" applyFont="1" applyFill="1" applyBorder="1" applyAlignment="1" applyProtection="1">
      <alignment horizontal="center" vertical="center" wrapText="1"/>
    </xf>
    <xf numFmtId="0" fontId="3" fillId="8" borderId="53"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9" fontId="2" fillId="0" borderId="81" xfId="0" applyNumberFormat="1" applyFont="1" applyBorder="1" applyAlignment="1" applyProtection="1">
      <alignment horizontal="center"/>
    </xf>
    <xf numFmtId="37" fontId="2" fillId="0" borderId="0" xfId="0" applyNumberFormat="1" applyFont="1" applyAlignment="1" applyProtection="1">
      <alignment horizontal="right"/>
    </xf>
    <xf numFmtId="166" fontId="2" fillId="0" borderId="16" xfId="0" applyNumberFormat="1" applyFont="1" applyBorder="1" applyAlignment="1" applyProtection="1">
      <alignment horizontal="center"/>
    </xf>
    <xf numFmtId="166" fontId="2" fillId="0" borderId="62" xfId="0" applyNumberFormat="1" applyFont="1" applyBorder="1" applyAlignment="1" applyProtection="1">
      <alignment horizontal="center"/>
    </xf>
    <xf numFmtId="3" fontId="2" fillId="0" borderId="63" xfId="0" applyNumberFormat="1" applyFont="1" applyBorder="1" applyAlignment="1" applyProtection="1"/>
    <xf numFmtId="166" fontId="2" fillId="0" borderId="80" xfId="0" applyNumberFormat="1" applyFont="1" applyBorder="1" applyAlignment="1" applyProtection="1">
      <alignment horizontal="center"/>
    </xf>
    <xf numFmtId="9" fontId="2" fillId="9" borderId="75" xfId="0" applyNumberFormat="1" applyFont="1" applyFill="1" applyBorder="1" applyAlignment="1" applyProtection="1">
      <protection locked="0"/>
    </xf>
    <xf numFmtId="9" fontId="2" fillId="9" borderId="76" xfId="0" applyNumberFormat="1" applyFont="1" applyFill="1" applyBorder="1" applyAlignment="1" applyProtection="1">
      <protection locked="0"/>
    </xf>
    <xf numFmtId="166" fontId="2" fillId="0" borderId="16" xfId="1" applyNumberFormat="1" applyFont="1" applyBorder="1" applyAlignment="1" applyProtection="1">
      <alignment horizontal="center"/>
    </xf>
    <xf numFmtId="166" fontId="2" fillId="0" borderId="62" xfId="1" applyNumberFormat="1" applyFont="1" applyBorder="1" applyAlignment="1" applyProtection="1">
      <alignment horizontal="center"/>
    </xf>
    <xf numFmtId="3" fontId="2" fillId="0" borderId="63" xfId="1" applyNumberFormat="1" applyFont="1" applyBorder="1" applyAlignment="1" applyProtection="1"/>
    <xf numFmtId="166" fontId="2" fillId="0" borderId="70" xfId="1" applyNumberFormat="1" applyFont="1" applyBorder="1" applyAlignment="1" applyProtection="1">
      <alignment horizontal="center"/>
    </xf>
    <xf numFmtId="9" fontId="2" fillId="3" borderId="65" xfId="29" applyFont="1" applyFill="1" applyBorder="1" applyAlignment="1" applyProtection="1">
      <protection locked="0"/>
    </xf>
    <xf numFmtId="9" fontId="2" fillId="3" borderId="83" xfId="29" applyFont="1" applyFill="1" applyBorder="1" applyAlignment="1" applyProtection="1">
      <protection locked="0"/>
    </xf>
    <xf numFmtId="0" fontId="2" fillId="0" borderId="62" xfId="0" applyFont="1" applyBorder="1" applyAlignment="1" applyProtection="1">
      <alignment horizontal="center"/>
      <protection locked="0"/>
    </xf>
    <xf numFmtId="166" fontId="2" fillId="6" borderId="23" xfId="1" applyNumberFormat="1" applyFont="1" applyFill="1" applyBorder="1" applyAlignment="1" applyProtection="1">
      <alignment horizontal="center"/>
      <protection locked="0"/>
    </xf>
    <xf numFmtId="166" fontId="2" fillId="0" borderId="62" xfId="1" applyNumberFormat="1" applyFont="1" applyBorder="1" applyAlignment="1" applyProtection="1">
      <alignment horizontal="center"/>
      <protection locked="0"/>
    </xf>
    <xf numFmtId="166" fontId="2" fillId="0" borderId="69" xfId="1" applyNumberFormat="1" applyFont="1" applyBorder="1" applyAlignment="1" applyProtection="1">
      <alignment horizontal="center"/>
      <protection locked="0"/>
    </xf>
    <xf numFmtId="166" fontId="2" fillId="3" borderId="65" xfId="1" applyNumberFormat="1" applyFont="1" applyFill="1" applyBorder="1" applyAlignment="1" applyProtection="1">
      <alignment horizontal="center"/>
      <protection locked="0"/>
    </xf>
    <xf numFmtId="166" fontId="2" fillId="3" borderId="66" xfId="1" applyNumberFormat="1" applyFont="1" applyFill="1" applyBorder="1" applyAlignment="1" applyProtection="1">
      <alignment horizontal="center"/>
      <protection locked="0"/>
    </xf>
    <xf numFmtId="166" fontId="2" fillId="3" borderId="67" xfId="1" applyNumberFormat="1" applyFont="1" applyFill="1" applyBorder="1" applyAlignment="1" applyProtection="1">
      <alignment horizontal="center"/>
      <protection locked="0"/>
    </xf>
    <xf numFmtId="166" fontId="2" fillId="3" borderId="68" xfId="1" applyNumberFormat="1" applyFont="1" applyFill="1" applyBorder="1" applyAlignment="1" applyProtection="1">
      <alignment horizontal="center"/>
      <protection locked="0"/>
    </xf>
    <xf numFmtId="166" fontId="2" fillId="9" borderId="75" xfId="0" applyNumberFormat="1" applyFont="1" applyFill="1" applyBorder="1" applyAlignment="1" applyProtection="1">
      <alignment horizontal="center"/>
      <protection locked="0"/>
    </xf>
    <xf numFmtId="166" fontId="2" fillId="9" borderId="76" xfId="0" applyNumberFormat="1" applyFont="1" applyFill="1" applyBorder="1" applyAlignment="1" applyProtection="1">
      <alignment horizontal="center"/>
      <protection locked="0"/>
    </xf>
    <xf numFmtId="166" fontId="2" fillId="9" borderId="77" xfId="0" applyNumberFormat="1" applyFont="1" applyFill="1" applyBorder="1" applyAlignment="1" applyProtection="1">
      <alignment horizontal="center"/>
      <protection locked="0"/>
    </xf>
    <xf numFmtId="166" fontId="2" fillId="9" borderId="78" xfId="0" applyNumberFormat="1" applyFont="1" applyFill="1" applyBorder="1" applyAlignment="1" applyProtection="1">
      <alignment horizontal="center"/>
      <protection locked="0"/>
    </xf>
    <xf numFmtId="0" fontId="2" fillId="9" borderId="75" xfId="0" applyFont="1" applyFill="1" applyBorder="1" applyAlignment="1" applyProtection="1">
      <alignment horizontal="center"/>
      <protection locked="0"/>
    </xf>
    <xf numFmtId="0" fontId="2" fillId="9" borderId="76" xfId="0" applyFont="1" applyFill="1" applyBorder="1" applyAlignment="1" applyProtection="1">
      <alignment horizontal="center"/>
      <protection locked="0"/>
    </xf>
    <xf numFmtId="0" fontId="2" fillId="9" borderId="77" xfId="0" applyFont="1" applyFill="1" applyBorder="1" applyAlignment="1" applyProtection="1">
      <alignment horizontal="center"/>
      <protection locked="0"/>
    </xf>
    <xf numFmtId="0" fontId="2" fillId="9" borderId="78" xfId="0" applyFont="1" applyFill="1" applyBorder="1" applyAlignment="1" applyProtection="1">
      <alignment horizontal="center"/>
      <protection locked="0"/>
    </xf>
    <xf numFmtId="166" fontId="2" fillId="9" borderId="23" xfId="0" applyNumberFormat="1" applyFont="1" applyFill="1" applyBorder="1" applyAlignment="1" applyProtection="1">
      <alignment horizontal="center"/>
      <protection locked="0"/>
    </xf>
    <xf numFmtId="166" fontId="2" fillId="0" borderId="62" xfId="0" applyNumberFormat="1" applyFont="1" applyBorder="1" applyAlignment="1" applyProtection="1">
      <alignment horizontal="center"/>
      <protection locked="0"/>
    </xf>
    <xf numFmtId="166" fontId="2" fillId="0" borderId="79" xfId="0" applyNumberFormat="1" applyFont="1" applyBorder="1" applyAlignment="1" applyProtection="1">
      <alignment horizontal="center"/>
      <protection locked="0"/>
    </xf>
    <xf numFmtId="9" fontId="2" fillId="3" borderId="66" xfId="29" applyFont="1" applyFill="1" applyBorder="1" applyAlignment="1" applyProtection="1">
      <protection locked="0"/>
    </xf>
    <xf numFmtId="0" fontId="3" fillId="8" borderId="28" xfId="0" applyFont="1" applyFill="1" applyBorder="1" applyAlignment="1" applyProtection="1">
      <alignment horizontal="center" vertical="center" wrapText="1"/>
    </xf>
    <xf numFmtId="0" fontId="3" fillId="8" borderId="29" xfId="0" applyFont="1" applyFill="1" applyBorder="1" applyAlignment="1" applyProtection="1">
      <alignment horizontal="center" vertical="center" wrapText="1"/>
    </xf>
    <xf numFmtId="0" fontId="3" fillId="8" borderId="30" xfId="0" applyFont="1" applyFill="1" applyBorder="1" applyAlignment="1" applyProtection="1">
      <alignment horizontal="center" vertical="center" wrapText="1"/>
    </xf>
    <xf numFmtId="0" fontId="3" fillId="8" borderId="21" xfId="0" applyFont="1" applyFill="1" applyBorder="1" applyAlignment="1" applyProtection="1">
      <alignment horizontal="center" vertical="center" wrapText="1"/>
    </xf>
    <xf numFmtId="0" fontId="3" fillId="8" borderId="42" xfId="0" applyFont="1" applyFill="1" applyBorder="1" applyAlignment="1" applyProtection="1">
      <alignment horizontal="center" vertical="center" wrapText="1"/>
    </xf>
    <xf numFmtId="0" fontId="3" fillId="8" borderId="20" xfId="0" applyFont="1" applyFill="1" applyBorder="1" applyAlignment="1" applyProtection="1">
      <alignment horizontal="center" vertical="center" wrapText="1"/>
    </xf>
    <xf numFmtId="0" fontId="2" fillId="3" borderId="65" xfId="0" applyFont="1" applyFill="1" applyBorder="1" applyAlignment="1" applyProtection="1">
      <alignment horizontal="center"/>
      <protection locked="0"/>
    </xf>
    <xf numFmtId="0" fontId="2" fillId="3" borderId="66" xfId="0" applyFont="1" applyFill="1" applyBorder="1" applyAlignment="1" applyProtection="1">
      <alignment horizontal="center"/>
      <protection locked="0"/>
    </xf>
    <xf numFmtId="0" fontId="2" fillId="3" borderId="67" xfId="0" applyFont="1" applyFill="1" applyBorder="1" applyAlignment="1" applyProtection="1">
      <alignment horizontal="center"/>
      <protection locked="0"/>
    </xf>
    <xf numFmtId="0" fontId="2" fillId="3" borderId="68" xfId="0" applyFont="1" applyFill="1" applyBorder="1" applyAlignment="1" applyProtection="1">
      <alignment horizontal="center"/>
      <protection locked="0"/>
    </xf>
    <xf numFmtId="0" fontId="2" fillId="0" borderId="0" xfId="0" applyFont="1" applyAlignment="1" applyProtection="1">
      <alignment horizontal="center"/>
    </xf>
    <xf numFmtId="0" fontId="0" fillId="0" borderId="0" xfId="0" applyAlignment="1" applyProtection="1">
      <alignment horizontal="center"/>
    </xf>
    <xf numFmtId="3" fontId="2" fillId="0" borderId="0" xfId="0" applyNumberFormat="1" applyFont="1" applyAlignment="1" applyProtection="1"/>
    <xf numFmtId="166" fontId="2" fillId="0" borderId="2" xfId="1" applyNumberFormat="1" applyFont="1" applyBorder="1" applyAlignment="1" applyProtection="1"/>
    <xf numFmtId="166" fontId="2" fillId="0" borderId="5" xfId="1" applyNumberFormat="1" applyFont="1" applyBorder="1" applyAlignment="1" applyProtection="1"/>
    <xf numFmtId="0" fontId="2" fillId="0" borderId="0"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5" xfId="0" applyFont="1" applyBorder="1" applyAlignment="1" applyProtection="1"/>
    <xf numFmtId="3" fontId="2" fillId="0" borderId="62" xfId="0" applyNumberFormat="1" applyFont="1" applyBorder="1" applyAlignment="1" applyProtection="1"/>
    <xf numFmtId="0" fontId="2" fillId="0" borderId="5" xfId="0" applyFont="1" applyBorder="1" applyAlignment="1" applyProtection="1">
      <alignment horizontal="center"/>
    </xf>
    <xf numFmtId="3" fontId="2" fillId="3" borderId="65" xfId="1" applyNumberFormat="1" applyFont="1" applyFill="1" applyBorder="1" applyAlignment="1" applyProtection="1">
      <protection locked="0"/>
    </xf>
    <xf numFmtId="3" fontId="2" fillId="3" borderId="66" xfId="1" applyNumberFormat="1" applyFont="1" applyFill="1" applyBorder="1" applyAlignment="1" applyProtection="1">
      <protection locked="0"/>
    </xf>
    <xf numFmtId="166" fontId="2" fillId="0" borderId="82" xfId="1" applyNumberFormat="1" applyFont="1" applyFill="1" applyBorder="1" applyAlignment="1" applyProtection="1"/>
    <xf numFmtId="37" fontId="2" fillId="0" borderId="62" xfId="0" applyNumberFormat="1" applyFont="1" applyBorder="1" applyAlignment="1" applyProtection="1"/>
    <xf numFmtId="41" fontId="3" fillId="0" borderId="0" xfId="1" applyNumberFormat="1" applyFont="1" applyBorder="1" applyAlignment="1" applyProtection="1">
      <alignment horizontal="right"/>
    </xf>
    <xf numFmtId="166" fontId="2" fillId="0" borderId="70" xfId="1" applyNumberFormat="1" applyFont="1" applyBorder="1" applyAlignment="1" applyProtection="1"/>
    <xf numFmtId="0" fontId="3" fillId="4" borderId="47" xfId="0" applyFont="1" applyFill="1" applyBorder="1" applyAlignment="1" applyProtection="1">
      <alignment horizontal="left"/>
    </xf>
    <xf numFmtId="0" fontId="3" fillId="4" borderId="16" xfId="0" applyFont="1" applyFill="1" applyBorder="1" applyAlignment="1" applyProtection="1">
      <alignment horizontal="left"/>
    </xf>
    <xf numFmtId="0" fontId="3" fillId="4" borderId="48" xfId="0" applyFont="1" applyFill="1" applyBorder="1" applyAlignment="1" applyProtection="1">
      <alignment horizontal="left"/>
    </xf>
    <xf numFmtId="0" fontId="4" fillId="0" borderId="59" xfId="0" applyFont="1" applyBorder="1" applyAlignment="1" applyProtection="1">
      <alignment horizontal="center"/>
    </xf>
    <xf numFmtId="0" fontId="4" fillId="0" borderId="51" xfId="0" applyFont="1" applyBorder="1" applyAlignment="1" applyProtection="1">
      <alignment horizontal="center"/>
    </xf>
    <xf numFmtId="0" fontId="3" fillId="0" borderId="64" xfId="0" applyFont="1" applyBorder="1" applyAlignment="1" applyProtection="1">
      <alignment horizontal="center"/>
    </xf>
    <xf numFmtId="0" fontId="3" fillId="0" borderId="53" xfId="0" applyFont="1" applyBorder="1" applyAlignment="1" applyProtection="1">
      <alignment horizontal="center"/>
    </xf>
    <xf numFmtId="0" fontId="3" fillId="5" borderId="31" xfId="0" applyFont="1" applyFill="1" applyBorder="1" applyAlignment="1" applyProtection="1">
      <alignment horizontal="center" vertical="center" wrapText="1"/>
    </xf>
    <xf numFmtId="0" fontId="3" fillId="5" borderId="5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3" fillId="10" borderId="47" xfId="0" applyFont="1" applyFill="1" applyBorder="1" applyAlignment="1">
      <alignment horizontal="left"/>
    </xf>
    <xf numFmtId="0" fontId="3" fillId="10" borderId="16" xfId="0" applyFont="1" applyFill="1" applyBorder="1" applyAlignment="1">
      <alignment horizontal="left"/>
    </xf>
    <xf numFmtId="0" fontId="3" fillId="10" borderId="85" xfId="0" applyFont="1" applyFill="1" applyBorder="1" applyAlignment="1">
      <alignment horizontal="left"/>
    </xf>
    <xf numFmtId="0" fontId="3" fillId="11" borderId="59" xfId="0" applyFont="1" applyFill="1" applyBorder="1" applyAlignment="1">
      <alignment horizontal="center" vertical="center" wrapText="1"/>
    </xf>
    <xf numFmtId="0" fontId="3" fillId="11" borderId="51" xfId="0" applyFont="1" applyFill="1" applyBorder="1" applyAlignment="1">
      <alignment horizontal="center" vertical="center" wrapText="1"/>
    </xf>
    <xf numFmtId="0" fontId="3" fillId="11" borderId="87" xfId="0" applyFont="1" applyFill="1" applyBorder="1" applyAlignment="1">
      <alignment horizontal="center" vertical="center" wrapText="1"/>
    </xf>
    <xf numFmtId="0" fontId="3" fillId="11" borderId="89" xfId="0" applyFont="1" applyFill="1" applyBorder="1" applyAlignment="1">
      <alignment horizontal="center" vertical="center" wrapText="1"/>
    </xf>
    <xf numFmtId="167" fontId="1" fillId="0" borderId="0" xfId="0" applyNumberFormat="1" applyFont="1" applyAlignment="1">
      <alignment horizontal="left" vertical="center" wrapText="1"/>
    </xf>
    <xf numFmtId="0" fontId="3" fillId="0" borderId="90" xfId="0" applyFont="1" applyBorder="1" applyAlignment="1">
      <alignment horizontal="center"/>
    </xf>
    <xf numFmtId="0" fontId="3" fillId="0" borderId="86" xfId="0" applyFont="1" applyBorder="1" applyAlignment="1">
      <alignment horizontal="center"/>
    </xf>
    <xf numFmtId="0" fontId="4" fillId="0" borderId="91" xfId="0" applyFont="1" applyBorder="1" applyAlignment="1">
      <alignment horizontal="center"/>
    </xf>
    <xf numFmtId="0" fontId="4" fillId="0" borderId="88" xfId="0" applyFont="1" applyBorder="1" applyAlignment="1">
      <alignment horizontal="center"/>
    </xf>
    <xf numFmtId="0" fontId="3" fillId="8" borderId="59" xfId="0" applyFont="1" applyFill="1" applyBorder="1" applyAlignment="1">
      <alignment horizontal="center" vertical="center" wrapText="1"/>
    </xf>
    <xf numFmtId="0" fontId="3" fillId="8" borderId="51" xfId="0" applyFont="1" applyFill="1" applyBorder="1" applyAlignment="1">
      <alignment horizontal="center" vertical="center" wrapText="1"/>
    </xf>
    <xf numFmtId="0" fontId="3" fillId="8" borderId="64"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3" fillId="4" borderId="47" xfId="0" applyFont="1" applyFill="1" applyBorder="1" applyAlignment="1">
      <alignment horizontal="left"/>
    </xf>
    <xf numFmtId="0" fontId="3" fillId="4" borderId="16" xfId="0" applyFont="1" applyFill="1" applyBorder="1" applyAlignment="1">
      <alignment horizontal="left"/>
    </xf>
    <xf numFmtId="0" fontId="3" fillId="4" borderId="48" xfId="0" applyFont="1" applyFill="1" applyBorder="1" applyAlignment="1">
      <alignment horizontal="left"/>
    </xf>
    <xf numFmtId="0" fontId="3" fillId="0" borderId="59" xfId="0" applyFont="1" applyBorder="1" applyAlignment="1">
      <alignment horizontal="center"/>
    </xf>
    <xf numFmtId="0" fontId="3" fillId="0" borderId="51" xfId="0" applyFont="1" applyBorder="1" applyAlignment="1">
      <alignment horizontal="center"/>
    </xf>
    <xf numFmtId="0" fontId="4" fillId="0" borderId="64" xfId="0" applyFont="1" applyBorder="1" applyAlignment="1">
      <alignment horizontal="center"/>
    </xf>
    <xf numFmtId="0" fontId="4" fillId="0" borderId="53"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4" fillId="0" borderId="58" xfId="0" applyFont="1" applyBorder="1" applyAlignment="1">
      <alignment horizontal="left" vertical="top" wrapText="1"/>
    </xf>
    <xf numFmtId="44" fontId="2" fillId="3" borderId="50" xfId="8" applyFont="1" applyFill="1" applyBorder="1" applyAlignment="1" applyProtection="1">
      <alignment horizontal="left" vertical="top" wrapText="1"/>
      <protection locked="0"/>
    </xf>
    <xf numFmtId="44" fontId="2" fillId="3" borderId="46" xfId="8" applyFont="1" applyFill="1" applyBorder="1" applyAlignment="1" applyProtection="1">
      <alignment horizontal="left" vertical="top" wrapText="1"/>
      <protection locked="0"/>
    </xf>
    <xf numFmtId="44" fontId="2" fillId="3" borderId="51" xfId="8" applyFont="1" applyFill="1" applyBorder="1" applyAlignment="1" applyProtection="1">
      <alignment horizontal="left" vertical="top" wrapText="1"/>
      <protection locked="0"/>
    </xf>
    <xf numFmtId="44" fontId="2" fillId="3" borderId="31" xfId="8" applyFont="1" applyFill="1" applyBorder="1" applyAlignment="1" applyProtection="1">
      <alignment horizontal="left" vertical="top" wrapText="1"/>
      <protection locked="0"/>
    </xf>
    <xf numFmtId="44" fontId="2" fillId="3" borderId="0" xfId="8" applyFont="1" applyFill="1" applyBorder="1" applyAlignment="1" applyProtection="1">
      <alignment horizontal="left" vertical="top" wrapText="1"/>
      <protection locked="0"/>
    </xf>
    <xf numFmtId="44" fontId="2" fillId="3" borderId="58" xfId="8" applyFont="1" applyFill="1" applyBorder="1" applyAlignment="1" applyProtection="1">
      <alignment horizontal="left" vertical="top" wrapText="1"/>
      <protection locked="0"/>
    </xf>
    <xf numFmtId="44" fontId="2" fillId="3" borderId="64" xfId="8" applyFont="1" applyFill="1" applyBorder="1" applyAlignment="1" applyProtection="1">
      <alignment horizontal="left" vertical="top" wrapText="1"/>
      <protection locked="0"/>
    </xf>
    <xf numFmtId="44" fontId="2" fillId="3" borderId="52" xfId="8" applyFont="1" applyFill="1" applyBorder="1" applyAlignment="1" applyProtection="1">
      <alignment horizontal="left" vertical="top" wrapText="1"/>
      <protection locked="0"/>
    </xf>
    <xf numFmtId="44" fontId="2" fillId="3" borderId="53" xfId="8" applyFont="1" applyFill="1" applyBorder="1" applyAlignment="1" applyProtection="1">
      <alignment horizontal="left" vertical="top" wrapText="1"/>
      <protection locked="0"/>
    </xf>
    <xf numFmtId="0" fontId="2" fillId="0" borderId="0" xfId="0" applyFont="1" applyAlignment="1">
      <alignment horizontal="center"/>
    </xf>
    <xf numFmtId="0" fontId="27" fillId="13" borderId="96"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31" xfId="0" applyFont="1" applyBorder="1" applyAlignment="1">
      <alignment horizontal="center"/>
    </xf>
    <xf numFmtId="0" fontId="3" fillId="0" borderId="58" xfId="0" applyFont="1" applyBorder="1" applyAlignment="1">
      <alignment horizontal="center"/>
    </xf>
    <xf numFmtId="0" fontId="3" fillId="8" borderId="31" xfId="0" applyFont="1" applyFill="1" applyBorder="1" applyAlignment="1">
      <alignment horizontal="center" vertical="center" wrapText="1"/>
    </xf>
    <xf numFmtId="0" fontId="3" fillId="8" borderId="58" xfId="0" applyFont="1" applyFill="1" applyBorder="1" applyAlignment="1">
      <alignment horizontal="center" vertical="center" wrapText="1"/>
    </xf>
    <xf numFmtId="0" fontId="2" fillId="0" borderId="0" xfId="0" applyFont="1" applyBorder="1" applyAlignment="1">
      <alignment horizontal="left" vertical="center" wrapText="1"/>
    </xf>
    <xf numFmtId="0" fontId="3" fillId="8" borderId="60" xfId="0" applyFont="1" applyFill="1" applyBorder="1" applyAlignment="1">
      <alignment horizontal="center" vertical="center" wrapText="1"/>
    </xf>
    <xf numFmtId="0" fontId="3" fillId="8" borderId="61" xfId="0" applyFont="1" applyFill="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21" fillId="7" borderId="39" xfId="0" applyFont="1" applyFill="1" applyBorder="1" applyAlignment="1">
      <alignment horizontal="left" vertical="center" wrapText="1"/>
    </xf>
    <xf numFmtId="0" fontId="21" fillId="7" borderId="40" xfId="0" applyFont="1" applyFill="1" applyBorder="1" applyAlignment="1">
      <alignment horizontal="left" vertical="center" wrapText="1"/>
    </xf>
    <xf numFmtId="0" fontId="21" fillId="7" borderId="41" xfId="0" applyFont="1" applyFill="1" applyBorder="1" applyAlignment="1">
      <alignment horizontal="left" vertical="center" wrapText="1"/>
    </xf>
    <xf numFmtId="0" fontId="2" fillId="0" borderId="0" xfId="0" applyFont="1" applyAlignment="1">
      <alignment horizontal="left" vertical="center" wrapText="1"/>
    </xf>
  </cellXfs>
  <cellStyles count="805">
    <cellStyle name="Comma" xfId="1" builtinId="3"/>
    <cellStyle name="Comma 2 2" xfId="2"/>
    <cellStyle name="Comma 2 2 2" xfId="750"/>
    <cellStyle name="Comma 5" xfId="3"/>
    <cellStyle name="Comma 5 2" xfId="4"/>
    <cellStyle name="Comma 5 2 2" xfId="752"/>
    <cellStyle name="Comma 5 3" xfId="5"/>
    <cellStyle name="Comma 5 3 2" xfId="753"/>
    <cellStyle name="Comma 5 4" xfId="52"/>
    <cellStyle name="Comma 5 4 2" xfId="797"/>
    <cellStyle name="Comma 5 5" xfId="751"/>
    <cellStyle name="Comma 6" xfId="6"/>
    <cellStyle name="Comma 6 2" xfId="36"/>
    <cellStyle name="Comma 6 2 2" xfId="782"/>
    <cellStyle name="Comma 6 3" xfId="53"/>
    <cellStyle name="Comma 6 3 2" xfId="798"/>
    <cellStyle name="Comma 6 4" xfId="754"/>
    <cellStyle name="Comma 7" xfId="7"/>
    <cellStyle name="Comma 7 2" xfId="47"/>
    <cellStyle name="Comma 7 2 2" xfId="793"/>
    <cellStyle name="Comma 7 3" xfId="37"/>
    <cellStyle name="Comma 7 3 2" xfId="783"/>
    <cellStyle name="Comma 7 4" xfId="755"/>
    <cellStyle name="Comma 8" xfId="51"/>
    <cellStyle name="Currency" xfId="8" builtinId="4"/>
    <cellStyle name="Currency 2 2" xfId="9"/>
    <cellStyle name="Currency 2 2 2" xfId="756"/>
    <cellStyle name="Currency 5" xfId="10"/>
    <cellStyle name="Currency 5 2" xfId="11"/>
    <cellStyle name="Currency 5 2 2" xfId="758"/>
    <cellStyle name="Currency 5 3" xfId="12"/>
    <cellStyle name="Currency 5 3 2" xfId="759"/>
    <cellStyle name="Currency 5 4" xfId="55"/>
    <cellStyle name="Currency 5 4 2" xfId="799"/>
    <cellStyle name="Currency 5 5" xfId="757"/>
    <cellStyle name="Currency 6" xfId="13"/>
    <cellStyle name="Currency 6 2" xfId="38"/>
    <cellStyle name="Currency 6 2 2" xfId="784"/>
    <cellStyle name="Currency 6 3" xfId="56"/>
    <cellStyle name="Currency 6 3 2" xfId="800"/>
    <cellStyle name="Currency 6 4" xfId="760"/>
    <cellStyle name="Currency 7" xfId="14"/>
    <cellStyle name="Currency 7 2" xfId="48"/>
    <cellStyle name="Currency 7 2 2" xfId="794"/>
    <cellStyle name="Currency 7 3" xfId="39"/>
    <cellStyle name="Currency 7 3 2" xfId="785"/>
    <cellStyle name="Currency 7 4" xfId="761"/>
    <cellStyle name="Currency 8" xfId="54"/>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Normal" xfId="0" builtinId="0"/>
    <cellStyle name="Normal 2" xfId="15"/>
    <cellStyle name="Normal 2 2" xfId="16"/>
    <cellStyle name="Normal 2 2 2" xfId="17"/>
    <cellStyle name="Normal 2 2 2 2" xfId="764"/>
    <cellStyle name="Normal 2 2 3" xfId="18"/>
    <cellStyle name="Normal 2 2 3 2" xfId="765"/>
    <cellStyle name="Normal 2 2 4" xfId="763"/>
    <cellStyle name="Normal 2 3" xfId="19"/>
    <cellStyle name="Normal 2 3 2" xfId="20"/>
    <cellStyle name="Normal 2 3 2 2" xfId="767"/>
    <cellStyle name="Normal 2 3 3" xfId="21"/>
    <cellStyle name="Normal 2 3 3 2" xfId="768"/>
    <cellStyle name="Normal 2 3 4" xfId="766"/>
    <cellStyle name="Normal 2 4" xfId="22"/>
    <cellStyle name="Normal 2 4 2" xfId="769"/>
    <cellStyle name="Normal 2 5" xfId="23"/>
    <cellStyle name="Normal 2 5 2" xfId="770"/>
    <cellStyle name="Normal 2 6" xfId="40"/>
    <cellStyle name="Normal 2 6 2" xfId="786"/>
    <cellStyle name="Normal 2 7" xfId="41"/>
    <cellStyle name="Normal 2 7 2" xfId="787"/>
    <cellStyle name="Normal 2 8" xfId="762"/>
    <cellStyle name="Normal 3" xfId="24"/>
    <cellStyle name="Normal 3 2" xfId="25"/>
    <cellStyle name="Normal 3 2 2" xfId="772"/>
    <cellStyle name="Normal 3 3" xfId="26"/>
    <cellStyle name="Normal 3 3 2" xfId="773"/>
    <cellStyle name="Normal 3 4" xfId="771"/>
    <cellStyle name="Normal 4" xfId="27"/>
    <cellStyle name="Normal 4 2" xfId="42"/>
    <cellStyle name="Normal 4 2 2" xfId="788"/>
    <cellStyle name="Normal 4 3" xfId="57"/>
    <cellStyle name="Normal 4 3 2" xfId="801"/>
    <cellStyle name="Normal 4 4" xfId="774"/>
    <cellStyle name="Normal 5" xfId="28"/>
    <cellStyle name="Normal 5 2" xfId="49"/>
    <cellStyle name="Normal 5 2 2" xfId="795"/>
    <cellStyle name="Normal 5 3" xfId="58"/>
    <cellStyle name="Normal 5 3 2" xfId="802"/>
    <cellStyle name="Normal 5 4" xfId="775"/>
    <cellStyle name="Normal 6" xfId="43"/>
    <cellStyle name="Normal 6 2" xfId="789"/>
    <cellStyle name="Normal 7" xfId="44"/>
    <cellStyle name="Normal 7 2" xfId="790"/>
    <cellStyle name="Percent" xfId="29" builtinId="5"/>
    <cellStyle name="Percent 2 2" xfId="30"/>
    <cellStyle name="Percent 2 2 2" xfId="776"/>
    <cellStyle name="Percent 5" xfId="31"/>
    <cellStyle name="Percent 5 2" xfId="32"/>
    <cellStyle name="Percent 5 2 2" xfId="778"/>
    <cellStyle name="Percent 5 3" xfId="33"/>
    <cellStyle name="Percent 5 3 2" xfId="779"/>
    <cellStyle name="Percent 5 4" xfId="60"/>
    <cellStyle name="Percent 5 4 2" xfId="803"/>
    <cellStyle name="Percent 5 5" xfId="777"/>
    <cellStyle name="Percent 6" xfId="34"/>
    <cellStyle name="Percent 6 2" xfId="45"/>
    <cellStyle name="Percent 6 2 2" xfId="791"/>
    <cellStyle name="Percent 6 3" xfId="61"/>
    <cellStyle name="Percent 6 3 2" xfId="804"/>
    <cellStyle name="Percent 6 4" xfId="780"/>
    <cellStyle name="Percent 7" xfId="35"/>
    <cellStyle name="Percent 7 2" xfId="50"/>
    <cellStyle name="Percent 7 2 2" xfId="796"/>
    <cellStyle name="Percent 7 3" xfId="46"/>
    <cellStyle name="Percent 7 3 2" xfId="792"/>
    <cellStyle name="Percent 7 4" xfId="781"/>
    <cellStyle name="Percent 8" xfId="59"/>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484538"/>
      <color rgb="FFFFFFCC"/>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F67"/>
  <sheetViews>
    <sheetView tabSelected="1" zoomScaleNormal="100" workbookViewId="0">
      <selection activeCell="B3" sqref="B3"/>
    </sheetView>
  </sheetViews>
  <sheetFormatPr defaultColWidth="8.85546875" defaultRowHeight="12.75" x14ac:dyDescent="0.2"/>
  <cols>
    <col min="1" max="1" width="38.28515625" customWidth="1"/>
    <col min="2" max="2" width="29.85546875" style="44" customWidth="1"/>
    <col min="3" max="3" width="1.7109375" style="44" customWidth="1"/>
    <col min="4" max="4" width="29.85546875" style="44" customWidth="1"/>
    <col min="5" max="5" width="1.7109375" style="44" customWidth="1"/>
    <col min="6" max="6" width="29.85546875" style="44" customWidth="1"/>
    <col min="7" max="7" width="1.7109375" style="44" customWidth="1"/>
    <col min="8" max="8" width="29.85546875" style="44" customWidth="1"/>
    <col min="9" max="9" width="1.7109375" customWidth="1"/>
    <col min="10" max="10" width="29.85546875" customWidth="1"/>
    <col min="11" max="11" width="1.7109375" customWidth="1"/>
    <col min="12" max="12" width="29.85546875" customWidth="1"/>
    <col min="13" max="13" width="1.7109375" customWidth="1"/>
    <col min="14" max="14" width="29.85546875" customWidth="1"/>
    <col min="15" max="15" width="1.7109375" customWidth="1"/>
    <col min="16" max="16" width="29.85546875" customWidth="1"/>
    <col min="17" max="17" width="1.7109375" customWidth="1"/>
    <col min="18" max="18" width="29.85546875" customWidth="1"/>
    <col min="19" max="19" width="1.7109375" customWidth="1"/>
    <col min="20" max="20" width="29.85546875" customWidth="1"/>
    <col min="21" max="21" width="1.7109375" customWidth="1"/>
    <col min="22" max="22" width="29.85546875" customWidth="1"/>
    <col min="23" max="23" width="1.7109375" customWidth="1"/>
    <col min="24" max="24" width="29.85546875" customWidth="1"/>
    <col min="25" max="25" width="1.7109375" customWidth="1"/>
    <col min="26" max="26" width="29.85546875" customWidth="1"/>
    <col min="27" max="27" width="1.7109375" customWidth="1"/>
    <col min="28" max="28" width="29.85546875" customWidth="1"/>
    <col min="29" max="29" width="1.7109375" customWidth="1"/>
    <col min="30" max="30" width="29.85546875" customWidth="1"/>
    <col min="31" max="31" width="1.7109375" customWidth="1"/>
    <col min="32" max="32" width="29.85546875" customWidth="1"/>
    <col min="33" max="33" width="1.7109375" customWidth="1"/>
    <col min="34" max="34" width="29.85546875" customWidth="1"/>
    <col min="35" max="35" width="1.7109375" customWidth="1"/>
    <col min="36" max="36" width="29.85546875" customWidth="1"/>
    <col min="37" max="37" width="1.7109375" customWidth="1"/>
    <col min="38" max="38" width="29.85546875" customWidth="1"/>
    <col min="39" max="39" width="1.7109375" customWidth="1"/>
    <col min="40" max="40" width="29.85546875" customWidth="1"/>
    <col min="41" max="41" width="1.7109375" customWidth="1"/>
    <col min="42" max="42" width="29.85546875" customWidth="1"/>
    <col min="43" max="43" width="1.7109375" customWidth="1"/>
    <col min="44" max="44" width="29.85546875" customWidth="1"/>
    <col min="45" max="45" width="1.7109375" customWidth="1"/>
    <col min="46" max="46" width="29.85546875" customWidth="1"/>
    <col min="47" max="47" width="1.7109375" customWidth="1"/>
    <col min="48" max="48" width="29.85546875" customWidth="1"/>
    <col min="49" max="49" width="1.7109375" customWidth="1"/>
    <col min="50" max="50" width="29.85546875" customWidth="1"/>
    <col min="51" max="51" width="1.7109375" customWidth="1"/>
    <col min="52" max="52" width="29.85546875" customWidth="1"/>
    <col min="53" max="53" width="1.7109375" customWidth="1"/>
    <col min="54" max="54" width="29.85546875" customWidth="1"/>
    <col min="55" max="55" width="1.7109375" customWidth="1"/>
    <col min="56" max="56" width="29.85546875" customWidth="1"/>
    <col min="57" max="57" width="1.7109375" customWidth="1"/>
    <col min="58" max="58" width="29.85546875" customWidth="1"/>
    <col min="59" max="59" width="1.7109375" customWidth="1"/>
    <col min="60" max="60" width="29.85546875" customWidth="1"/>
    <col min="61" max="61" width="1.7109375" customWidth="1"/>
    <col min="62" max="62" width="29.85546875" customWidth="1"/>
    <col min="63" max="63" width="1.7109375" customWidth="1"/>
    <col min="64" max="64" width="29.85546875" customWidth="1"/>
    <col min="65" max="65" width="1.7109375" customWidth="1"/>
    <col min="66" max="66" width="29.85546875" customWidth="1"/>
    <col min="67" max="67" width="1.7109375" customWidth="1"/>
    <col min="68" max="68" width="29.85546875" customWidth="1"/>
    <col min="69" max="69" width="1.7109375" customWidth="1"/>
    <col min="70" max="70" width="29.85546875" customWidth="1"/>
    <col min="71" max="71" width="1.7109375" customWidth="1"/>
    <col min="72" max="72" width="29.85546875" customWidth="1"/>
    <col min="73" max="73" width="1.7109375" customWidth="1"/>
    <col min="74" max="74" width="29.85546875" customWidth="1"/>
    <col min="75" max="75" width="1.7109375" customWidth="1"/>
    <col min="76" max="76" width="29.85546875" customWidth="1"/>
    <col min="77" max="77" width="1.7109375" customWidth="1"/>
    <col min="78" max="78" width="29.85546875" customWidth="1"/>
    <col min="79" max="79" width="1.7109375" customWidth="1"/>
    <col min="80" max="80" width="29.85546875" customWidth="1"/>
    <col min="81" max="81" width="1.7109375" customWidth="1"/>
    <col min="82" max="82" width="29.85546875" customWidth="1"/>
    <col min="83" max="83" width="1.7109375" customWidth="1"/>
    <col min="84" max="84" width="29.85546875" customWidth="1"/>
    <col min="85" max="85" width="1.7109375" customWidth="1"/>
    <col min="86" max="86" width="29.85546875" customWidth="1"/>
    <col min="87" max="87" width="1.7109375" customWidth="1"/>
    <col min="88" max="88" width="29.85546875" customWidth="1"/>
    <col min="89" max="89" width="1.7109375" customWidth="1"/>
    <col min="90" max="90" width="29.85546875" customWidth="1"/>
    <col min="91" max="91" width="1.7109375" customWidth="1"/>
    <col min="92" max="92" width="29.85546875" customWidth="1"/>
    <col min="93" max="93" width="1.7109375" customWidth="1"/>
    <col min="94" max="94" width="29.85546875" customWidth="1"/>
    <col min="95" max="95" width="1.7109375" customWidth="1"/>
    <col min="96" max="96" width="29.85546875" customWidth="1"/>
    <col min="97" max="97" width="1.7109375" customWidth="1"/>
    <col min="98" max="98" width="29.85546875" customWidth="1"/>
    <col min="99" max="99" width="1.7109375" customWidth="1"/>
    <col min="100" max="100" width="29.85546875" customWidth="1"/>
    <col min="101" max="101" width="1.7109375" customWidth="1"/>
    <col min="102" max="102" width="29.85546875" customWidth="1"/>
    <col min="103" max="103" width="1.7109375" customWidth="1"/>
    <col min="104" max="104" width="29.85546875" customWidth="1"/>
    <col min="105" max="105" width="1.7109375" customWidth="1"/>
    <col min="106" max="106" width="29.85546875" customWidth="1"/>
    <col min="107" max="107" width="1.7109375" customWidth="1"/>
    <col min="108" max="108" width="29.85546875" customWidth="1"/>
    <col min="109" max="109" width="1.7109375" customWidth="1"/>
    <col min="110" max="110" width="29.85546875" customWidth="1"/>
    <col min="111" max="111" width="1.7109375" customWidth="1"/>
    <col min="112" max="112" width="29.85546875" customWidth="1"/>
    <col min="113" max="113" width="1.7109375" customWidth="1"/>
    <col min="114" max="114" width="29.85546875" customWidth="1"/>
    <col min="115" max="115" width="1.7109375" customWidth="1"/>
    <col min="116" max="116" width="29.85546875" customWidth="1"/>
    <col min="117" max="117" width="1.7109375" customWidth="1"/>
    <col min="118" max="118" width="29.85546875" customWidth="1"/>
    <col min="119" max="119" width="1.7109375" customWidth="1"/>
    <col min="120" max="120" width="29.85546875" customWidth="1"/>
    <col min="121" max="121" width="1.7109375" customWidth="1"/>
    <col min="122" max="122" width="29.85546875" customWidth="1"/>
    <col min="123" max="123" width="1.7109375" customWidth="1"/>
    <col min="124" max="124" width="29.85546875" customWidth="1"/>
    <col min="125" max="125" width="1.7109375" customWidth="1"/>
    <col min="126" max="126" width="29.85546875" customWidth="1"/>
    <col min="127" max="127" width="1.7109375" customWidth="1"/>
    <col min="128" max="128" width="29.85546875" customWidth="1"/>
    <col min="129" max="129" width="1.7109375" customWidth="1"/>
    <col min="130" max="130" width="29.85546875" customWidth="1"/>
    <col min="131" max="131" width="1.7109375" customWidth="1"/>
    <col min="132" max="132" width="29.85546875" customWidth="1"/>
    <col min="133" max="133" width="1.7109375" customWidth="1"/>
    <col min="134" max="134" width="29.85546875" customWidth="1"/>
    <col min="135" max="135" width="1.7109375" customWidth="1"/>
    <col min="136" max="136" width="29.85546875" customWidth="1"/>
  </cols>
  <sheetData>
    <row r="1" spans="1:136" x14ac:dyDescent="0.2">
      <c r="A1" s="158" t="s">
        <v>316</v>
      </c>
      <c r="B1" s="158"/>
      <c r="E1" s="70" t="s">
        <v>125</v>
      </c>
      <c r="F1" s="350">
        <v>2017</v>
      </c>
    </row>
    <row r="2" spans="1:136" x14ac:dyDescent="0.2">
      <c r="A2" s="38" t="s">
        <v>118</v>
      </c>
    </row>
    <row r="3" spans="1:136" x14ac:dyDescent="0.2">
      <c r="A3" s="38" t="s">
        <v>130</v>
      </c>
      <c r="B3" s="349"/>
      <c r="D3" s="407" t="s">
        <v>317</v>
      </c>
      <c r="E3" s="406"/>
      <c r="F3" s="408"/>
    </row>
    <row r="4" spans="1:136" x14ac:dyDescent="0.2">
      <c r="A4" s="38" t="s">
        <v>117</v>
      </c>
      <c r="B4" s="349"/>
      <c r="D4" s="407" t="s">
        <v>318</v>
      </c>
      <c r="E4" s="406"/>
      <c r="F4" s="408"/>
    </row>
    <row r="5" spans="1:136" x14ac:dyDescent="0.2">
      <c r="A5" s="38" t="s">
        <v>131</v>
      </c>
      <c r="B5" s="349"/>
      <c r="D5" s="407" t="s">
        <v>319</v>
      </c>
      <c r="E5" s="406"/>
      <c r="F5" s="408"/>
    </row>
    <row r="6" spans="1:136" ht="12" customHeight="1" x14ac:dyDescent="0.2"/>
    <row r="7" spans="1:136" ht="12" customHeight="1" x14ac:dyDescent="0.2"/>
    <row r="8" spans="1:136" ht="24" customHeight="1" x14ac:dyDescent="0.2">
      <c r="A8" s="221" t="s">
        <v>134</v>
      </c>
      <c r="B8" s="351" t="s">
        <v>293</v>
      </c>
      <c r="C8" s="222"/>
      <c r="D8" s="351" t="s">
        <v>294</v>
      </c>
      <c r="E8" s="222"/>
      <c r="F8" s="351" t="s">
        <v>295</v>
      </c>
      <c r="G8" s="222"/>
      <c r="H8" s="351" t="s">
        <v>296</v>
      </c>
      <c r="I8" s="223"/>
      <c r="J8" s="351" t="s">
        <v>297</v>
      </c>
      <c r="K8" s="223"/>
      <c r="L8" s="351" t="s">
        <v>298</v>
      </c>
      <c r="M8" s="223"/>
      <c r="N8" s="351" t="s">
        <v>211</v>
      </c>
      <c r="O8" s="223"/>
      <c r="P8" s="351" t="s">
        <v>212</v>
      </c>
      <c r="Q8" s="223"/>
      <c r="R8" s="351" t="s">
        <v>213</v>
      </c>
      <c r="S8" s="223"/>
      <c r="T8" s="351" t="s">
        <v>214</v>
      </c>
      <c r="U8" s="223"/>
      <c r="V8" s="351" t="s">
        <v>215</v>
      </c>
      <c r="W8" s="223"/>
      <c r="X8" s="351" t="s">
        <v>216</v>
      </c>
      <c r="Y8" s="223"/>
      <c r="Z8" s="351" t="s">
        <v>217</v>
      </c>
      <c r="AA8" s="223"/>
      <c r="AB8" s="351" t="s">
        <v>218</v>
      </c>
      <c r="AC8" s="223"/>
      <c r="AD8" s="351" t="s">
        <v>219</v>
      </c>
      <c r="AE8" s="223"/>
      <c r="AF8" s="351" t="s">
        <v>220</v>
      </c>
      <c r="AG8" s="223"/>
      <c r="AH8" s="351" t="s">
        <v>221</v>
      </c>
      <c r="AI8" s="223"/>
      <c r="AJ8" s="351" t="s">
        <v>222</v>
      </c>
      <c r="AK8" s="223"/>
      <c r="AL8" s="351" t="s">
        <v>223</v>
      </c>
      <c r="AM8" s="223"/>
      <c r="AN8" s="351" t="s">
        <v>224</v>
      </c>
      <c r="AO8" s="223"/>
      <c r="AP8" s="351" t="s">
        <v>225</v>
      </c>
      <c r="AQ8" s="223"/>
      <c r="AR8" s="351" t="s">
        <v>226</v>
      </c>
      <c r="AS8" s="223"/>
      <c r="AT8" s="351" t="s">
        <v>227</v>
      </c>
      <c r="AU8" s="223"/>
      <c r="AV8" s="351" t="s">
        <v>228</v>
      </c>
      <c r="AW8" s="223"/>
      <c r="AX8" s="351" t="s">
        <v>229</v>
      </c>
      <c r="AY8" s="223"/>
      <c r="AZ8" s="351" t="s">
        <v>230</v>
      </c>
      <c r="BA8" s="223"/>
      <c r="BB8" s="351" t="s">
        <v>231</v>
      </c>
      <c r="BC8" s="223"/>
      <c r="BD8" s="351" t="s">
        <v>232</v>
      </c>
      <c r="BE8" s="223"/>
      <c r="BF8" s="351" t="s">
        <v>233</v>
      </c>
      <c r="BG8" s="223"/>
      <c r="BH8" s="351" t="s">
        <v>234</v>
      </c>
      <c r="BI8" s="223"/>
      <c r="BJ8" s="351" t="s">
        <v>235</v>
      </c>
      <c r="BK8" s="223"/>
      <c r="BL8" s="351" t="s">
        <v>236</v>
      </c>
      <c r="BM8" s="223"/>
      <c r="BN8" s="351" t="s">
        <v>237</v>
      </c>
      <c r="BO8" s="223"/>
      <c r="BP8" s="351" t="s">
        <v>238</v>
      </c>
      <c r="BQ8" s="223"/>
      <c r="BR8" s="351" t="s">
        <v>239</v>
      </c>
      <c r="BS8" s="223"/>
      <c r="BT8" s="351" t="s">
        <v>240</v>
      </c>
      <c r="BU8" s="223"/>
      <c r="BV8" s="351" t="s">
        <v>241</v>
      </c>
      <c r="BW8" s="223"/>
      <c r="BX8" s="351" t="s">
        <v>242</v>
      </c>
      <c r="BY8" s="223"/>
      <c r="BZ8" s="351" t="s">
        <v>243</v>
      </c>
      <c r="CA8" s="223"/>
      <c r="CB8" s="351" t="s">
        <v>244</v>
      </c>
      <c r="CC8" s="223"/>
      <c r="CD8" s="351" t="s">
        <v>245</v>
      </c>
      <c r="CE8" s="223"/>
      <c r="CF8" s="351" t="s">
        <v>246</v>
      </c>
      <c r="CG8" s="223"/>
      <c r="CH8" s="351" t="s">
        <v>247</v>
      </c>
      <c r="CI8" s="223"/>
      <c r="CJ8" s="351" t="s">
        <v>248</v>
      </c>
      <c r="CK8" s="223"/>
      <c r="CL8" s="351" t="s">
        <v>249</v>
      </c>
      <c r="CM8" s="223"/>
      <c r="CN8" s="351" t="s">
        <v>250</v>
      </c>
      <c r="CO8" s="223"/>
      <c r="CP8" s="351" t="s">
        <v>251</v>
      </c>
      <c r="CQ8" s="223"/>
      <c r="CR8" s="351" t="s">
        <v>252</v>
      </c>
      <c r="CS8" s="223"/>
      <c r="CT8" s="351" t="s">
        <v>253</v>
      </c>
      <c r="CU8" s="223"/>
      <c r="CV8" s="351" t="s">
        <v>254</v>
      </c>
      <c r="CW8" s="223"/>
      <c r="CX8" s="351" t="s">
        <v>255</v>
      </c>
      <c r="CY8" s="223"/>
      <c r="CZ8" s="351" t="s">
        <v>256</v>
      </c>
      <c r="DA8" s="223"/>
      <c r="DB8" s="351" t="s">
        <v>257</v>
      </c>
      <c r="DC8" s="223"/>
      <c r="DD8" s="351" t="s">
        <v>258</v>
      </c>
      <c r="DE8" s="223"/>
      <c r="DF8" s="351" t="s">
        <v>259</v>
      </c>
      <c r="DG8" s="223"/>
      <c r="DH8" s="351" t="s">
        <v>260</v>
      </c>
      <c r="DI8" s="223"/>
      <c r="DJ8" s="351" t="s">
        <v>261</v>
      </c>
      <c r="DK8" s="223"/>
      <c r="DL8" s="351" t="s">
        <v>262</v>
      </c>
      <c r="DM8" s="223"/>
      <c r="DN8" s="351" t="s">
        <v>263</v>
      </c>
      <c r="DO8" s="223"/>
      <c r="DP8" s="351" t="s">
        <v>264</v>
      </c>
      <c r="DQ8" s="223"/>
      <c r="DR8" s="351" t="s">
        <v>265</v>
      </c>
      <c r="DS8" s="223"/>
      <c r="DT8" s="351" t="s">
        <v>266</v>
      </c>
      <c r="DU8" s="223"/>
      <c r="DV8" s="351" t="s">
        <v>267</v>
      </c>
      <c r="DW8" s="223"/>
      <c r="DX8" s="351" t="s">
        <v>268</v>
      </c>
      <c r="DY8" s="223"/>
      <c r="DZ8" s="351" t="s">
        <v>269</v>
      </c>
      <c r="EA8" s="223"/>
      <c r="EB8" s="351" t="s">
        <v>270</v>
      </c>
      <c r="EC8" s="223"/>
      <c r="ED8" s="351" t="s">
        <v>271</v>
      </c>
      <c r="EE8" s="223"/>
      <c r="EF8" s="351" t="s">
        <v>272</v>
      </c>
    </row>
    <row r="9" spans="1:136" x14ac:dyDescent="0.2">
      <c r="A9" s="73"/>
      <c r="B9" s="75"/>
      <c r="C9" s="39"/>
      <c r="D9" s="75"/>
      <c r="E9" s="39"/>
      <c r="F9" s="75"/>
      <c r="G9" s="39"/>
      <c r="H9" s="75"/>
      <c r="J9" s="75"/>
      <c r="L9" s="75"/>
      <c r="N9" s="75"/>
      <c r="P9" s="75"/>
      <c r="R9" s="75"/>
      <c r="T9" s="75"/>
      <c r="V9" s="75"/>
      <c r="X9" s="75"/>
      <c r="Z9" s="75"/>
      <c r="AB9" s="75"/>
      <c r="AD9" s="75"/>
      <c r="AF9" s="75"/>
      <c r="AH9" s="75"/>
      <c r="AJ9" s="75"/>
      <c r="AL9" s="75"/>
      <c r="AN9" s="75"/>
      <c r="AP9" s="75"/>
      <c r="AR9" s="75"/>
      <c r="AT9" s="75"/>
      <c r="AV9" s="75"/>
      <c r="AX9" s="75"/>
      <c r="AZ9" s="75"/>
      <c r="BB9" s="75"/>
      <c r="BD9" s="75"/>
      <c r="BF9" s="75"/>
      <c r="BH9" s="75"/>
      <c r="BJ9" s="75"/>
      <c r="BL9" s="75"/>
      <c r="BN9" s="75"/>
      <c r="BP9" s="75"/>
      <c r="BR9" s="75"/>
      <c r="BT9" s="75"/>
      <c r="BV9" s="75"/>
      <c r="BX9" s="75"/>
      <c r="BZ9" s="75"/>
      <c r="CB9" s="75"/>
      <c r="CD9" s="75"/>
      <c r="CF9" s="75"/>
      <c r="CH9" s="75"/>
      <c r="CJ9" s="75"/>
      <c r="CL9" s="75"/>
      <c r="CN9" s="75"/>
      <c r="CP9" s="75"/>
      <c r="CR9" s="75"/>
      <c r="CT9" s="75"/>
      <c r="CV9" s="75"/>
      <c r="CX9" s="75"/>
      <c r="CZ9" s="75"/>
      <c r="DB9" s="75"/>
      <c r="DD9" s="75"/>
      <c r="DF9" s="75"/>
      <c r="DH9" s="75"/>
      <c r="DJ9" s="75"/>
      <c r="DL9" s="75"/>
      <c r="DN9" s="75"/>
      <c r="DP9" s="75"/>
      <c r="DR9" s="75"/>
      <c r="DT9" s="75"/>
      <c r="DV9" s="75"/>
      <c r="DX9" s="75"/>
      <c r="DZ9" s="75"/>
      <c r="EB9" s="75"/>
      <c r="ED9" s="75"/>
      <c r="EF9" s="75"/>
    </row>
    <row r="10" spans="1:136" ht="36.75" customHeight="1" x14ac:dyDescent="0.2">
      <c r="A10" s="49" t="s">
        <v>135</v>
      </c>
      <c r="B10" s="352" t="s">
        <v>208</v>
      </c>
      <c r="C10" s="353"/>
      <c r="D10" s="352" t="s">
        <v>209</v>
      </c>
      <c r="E10" s="353"/>
      <c r="F10" s="352" t="s">
        <v>209</v>
      </c>
      <c r="G10" s="353"/>
      <c r="H10" s="352" t="s">
        <v>209</v>
      </c>
      <c r="I10" s="223"/>
      <c r="J10" s="352" t="s">
        <v>209</v>
      </c>
      <c r="K10" s="223"/>
      <c r="L10" s="352" t="s">
        <v>209</v>
      </c>
      <c r="M10" s="223"/>
      <c r="N10" s="352" t="s">
        <v>209</v>
      </c>
      <c r="O10" s="223"/>
      <c r="P10" s="352" t="s">
        <v>209</v>
      </c>
      <c r="Q10" s="223"/>
      <c r="R10" s="352" t="s">
        <v>209</v>
      </c>
      <c r="S10" s="223"/>
      <c r="T10" s="352" t="s">
        <v>209</v>
      </c>
      <c r="U10" s="223"/>
      <c r="V10" s="352" t="s">
        <v>209</v>
      </c>
      <c r="W10" s="223"/>
      <c r="X10" s="352" t="s">
        <v>209</v>
      </c>
      <c r="Y10" s="223"/>
      <c r="Z10" s="352" t="s">
        <v>209</v>
      </c>
      <c r="AA10" s="223"/>
      <c r="AB10" s="352" t="s">
        <v>209</v>
      </c>
      <c r="AC10" s="223"/>
      <c r="AD10" s="352" t="s">
        <v>209</v>
      </c>
      <c r="AE10" s="223"/>
      <c r="AF10" s="352" t="s">
        <v>209</v>
      </c>
      <c r="AG10" s="223"/>
      <c r="AH10" s="352" t="s">
        <v>209</v>
      </c>
      <c r="AI10" s="223"/>
      <c r="AJ10" s="352" t="s">
        <v>209</v>
      </c>
      <c r="AK10" s="223"/>
      <c r="AL10" s="352" t="s">
        <v>209</v>
      </c>
      <c r="AM10" s="223"/>
      <c r="AN10" s="352" t="s">
        <v>209</v>
      </c>
      <c r="AO10" s="223"/>
      <c r="AP10" s="352" t="s">
        <v>209</v>
      </c>
      <c r="AQ10" s="223"/>
      <c r="AR10" s="352" t="s">
        <v>209</v>
      </c>
      <c r="AS10" s="223"/>
      <c r="AT10" s="352" t="s">
        <v>209</v>
      </c>
      <c r="AU10" s="223"/>
      <c r="AV10" s="352" t="s">
        <v>209</v>
      </c>
      <c r="AW10" s="223"/>
      <c r="AX10" s="352" t="s">
        <v>209</v>
      </c>
      <c r="AY10" s="223"/>
      <c r="AZ10" s="352" t="s">
        <v>209</v>
      </c>
      <c r="BA10" s="223"/>
      <c r="BB10" s="352" t="s">
        <v>209</v>
      </c>
      <c r="BC10" s="223"/>
      <c r="BD10" s="352" t="s">
        <v>209</v>
      </c>
      <c r="BE10" s="223"/>
      <c r="BF10" s="352" t="s">
        <v>209</v>
      </c>
      <c r="BG10" s="223"/>
      <c r="BH10" s="352" t="s">
        <v>209</v>
      </c>
      <c r="BI10" s="223"/>
      <c r="BJ10" s="352" t="s">
        <v>209</v>
      </c>
      <c r="BK10" s="223"/>
      <c r="BL10" s="352" t="s">
        <v>209</v>
      </c>
      <c r="BM10" s="223"/>
      <c r="BN10" s="352" t="s">
        <v>209</v>
      </c>
      <c r="BO10" s="223"/>
      <c r="BP10" s="352" t="s">
        <v>209</v>
      </c>
      <c r="BQ10" s="223"/>
      <c r="BR10" s="352" t="s">
        <v>209</v>
      </c>
      <c r="BS10" s="223"/>
      <c r="BT10" s="352" t="s">
        <v>209</v>
      </c>
      <c r="BU10" s="223"/>
      <c r="BV10" s="352" t="s">
        <v>209</v>
      </c>
      <c r="BW10" s="223"/>
      <c r="BX10" s="352" t="s">
        <v>209</v>
      </c>
      <c r="BY10" s="223"/>
      <c r="BZ10" s="352" t="s">
        <v>209</v>
      </c>
      <c r="CA10" s="223"/>
      <c r="CB10" s="352" t="s">
        <v>209</v>
      </c>
      <c r="CC10" s="223"/>
      <c r="CD10" s="352" t="s">
        <v>209</v>
      </c>
      <c r="CE10" s="223"/>
      <c r="CF10" s="352" t="s">
        <v>209</v>
      </c>
      <c r="CG10" s="223"/>
      <c r="CH10" s="352" t="s">
        <v>209</v>
      </c>
      <c r="CI10" s="223"/>
      <c r="CJ10" s="352" t="s">
        <v>209</v>
      </c>
      <c r="CK10" s="223"/>
      <c r="CL10" s="352" t="s">
        <v>209</v>
      </c>
      <c r="CM10" s="223"/>
      <c r="CN10" s="352" t="s">
        <v>209</v>
      </c>
      <c r="CO10" s="223"/>
      <c r="CP10" s="352" t="s">
        <v>209</v>
      </c>
      <c r="CQ10" s="223"/>
      <c r="CR10" s="352" t="s">
        <v>209</v>
      </c>
      <c r="CS10" s="223"/>
      <c r="CT10" s="352" t="s">
        <v>209</v>
      </c>
      <c r="CU10" s="223"/>
      <c r="CV10" s="352" t="s">
        <v>209</v>
      </c>
      <c r="CW10" s="223"/>
      <c r="CX10" s="352" t="s">
        <v>209</v>
      </c>
      <c r="CY10" s="223"/>
      <c r="CZ10" s="352" t="s">
        <v>209</v>
      </c>
      <c r="DA10" s="223"/>
      <c r="DB10" s="352" t="s">
        <v>209</v>
      </c>
      <c r="DC10" s="223"/>
      <c r="DD10" s="352" t="s">
        <v>209</v>
      </c>
      <c r="DE10" s="223"/>
      <c r="DF10" s="352" t="s">
        <v>209</v>
      </c>
      <c r="DG10" s="223"/>
      <c r="DH10" s="352" t="s">
        <v>209</v>
      </c>
      <c r="DI10" s="223"/>
      <c r="DJ10" s="352" t="s">
        <v>209</v>
      </c>
      <c r="DK10" s="223"/>
      <c r="DL10" s="352" t="s">
        <v>209</v>
      </c>
      <c r="DM10" s="223"/>
      <c r="DN10" s="352" t="s">
        <v>209</v>
      </c>
      <c r="DO10" s="223"/>
      <c r="DP10" s="352" t="s">
        <v>209</v>
      </c>
      <c r="DQ10" s="223"/>
      <c r="DR10" s="352" t="s">
        <v>209</v>
      </c>
      <c r="DS10" s="223"/>
      <c r="DT10" s="352" t="s">
        <v>209</v>
      </c>
      <c r="DU10" s="223"/>
      <c r="DV10" s="352" t="s">
        <v>209</v>
      </c>
      <c r="DW10" s="223"/>
      <c r="DX10" s="352" t="s">
        <v>209</v>
      </c>
      <c r="DY10" s="223"/>
      <c r="DZ10" s="352" t="s">
        <v>209</v>
      </c>
      <c r="EA10" s="223"/>
      <c r="EB10" s="352" t="s">
        <v>209</v>
      </c>
      <c r="EC10" s="223"/>
      <c r="ED10" s="352" t="s">
        <v>209</v>
      </c>
      <c r="EE10" s="223"/>
      <c r="EF10" s="352" t="s">
        <v>209</v>
      </c>
    </row>
    <row r="11" spans="1:136" ht="60" customHeight="1" x14ac:dyDescent="0.2">
      <c r="B11" s="352" t="s">
        <v>210</v>
      </c>
      <c r="C11" s="353"/>
      <c r="D11" s="352" t="s">
        <v>210</v>
      </c>
      <c r="E11" s="353"/>
      <c r="F11" s="352" t="s">
        <v>210</v>
      </c>
      <c r="G11" s="353"/>
      <c r="H11" s="352" t="s">
        <v>210</v>
      </c>
      <c r="I11" s="223"/>
      <c r="J11" s="352" t="s">
        <v>210</v>
      </c>
      <c r="K11" s="223"/>
      <c r="L11" s="352" t="s">
        <v>210</v>
      </c>
      <c r="M11" s="223"/>
      <c r="N11" s="352" t="s">
        <v>210</v>
      </c>
      <c r="O11" s="223"/>
      <c r="P11" s="352" t="s">
        <v>210</v>
      </c>
      <c r="Q11" s="223"/>
      <c r="R11" s="352" t="s">
        <v>210</v>
      </c>
      <c r="S11" s="223"/>
      <c r="T11" s="352" t="s">
        <v>210</v>
      </c>
      <c r="U11" s="223"/>
      <c r="V11" s="352" t="s">
        <v>210</v>
      </c>
      <c r="W11" s="223"/>
      <c r="X11" s="352" t="s">
        <v>210</v>
      </c>
      <c r="Y11" s="223"/>
      <c r="Z11" s="352" t="s">
        <v>210</v>
      </c>
      <c r="AA11" s="223"/>
      <c r="AB11" s="352" t="s">
        <v>210</v>
      </c>
      <c r="AC11" s="223"/>
      <c r="AD11" s="352" t="s">
        <v>210</v>
      </c>
      <c r="AE11" s="223"/>
      <c r="AF11" s="352" t="s">
        <v>210</v>
      </c>
      <c r="AG11" s="223"/>
      <c r="AH11" s="352" t="s">
        <v>210</v>
      </c>
      <c r="AI11" s="223"/>
      <c r="AJ11" s="352" t="s">
        <v>210</v>
      </c>
      <c r="AK11" s="223"/>
      <c r="AL11" s="352" t="s">
        <v>210</v>
      </c>
      <c r="AM11" s="223"/>
      <c r="AN11" s="352" t="s">
        <v>210</v>
      </c>
      <c r="AO11" s="223"/>
      <c r="AP11" s="352" t="s">
        <v>210</v>
      </c>
      <c r="AQ11" s="223"/>
      <c r="AR11" s="352" t="s">
        <v>210</v>
      </c>
      <c r="AS11" s="223"/>
      <c r="AT11" s="352" t="s">
        <v>210</v>
      </c>
      <c r="AU11" s="223"/>
      <c r="AV11" s="352" t="s">
        <v>210</v>
      </c>
      <c r="AW11" s="223"/>
      <c r="AX11" s="352" t="s">
        <v>210</v>
      </c>
      <c r="AY11" s="223"/>
      <c r="AZ11" s="352" t="s">
        <v>210</v>
      </c>
      <c r="BA11" s="223"/>
      <c r="BB11" s="352" t="s">
        <v>210</v>
      </c>
      <c r="BC11" s="223"/>
      <c r="BD11" s="352" t="s">
        <v>210</v>
      </c>
      <c r="BE11" s="223"/>
      <c r="BF11" s="352" t="s">
        <v>210</v>
      </c>
      <c r="BG11" s="223"/>
      <c r="BH11" s="352" t="s">
        <v>210</v>
      </c>
      <c r="BI11" s="223"/>
      <c r="BJ11" s="352" t="s">
        <v>210</v>
      </c>
      <c r="BK11" s="223"/>
      <c r="BL11" s="352" t="s">
        <v>210</v>
      </c>
      <c r="BM11" s="223"/>
      <c r="BN11" s="352" t="s">
        <v>210</v>
      </c>
      <c r="BO11" s="223"/>
      <c r="BP11" s="352" t="s">
        <v>210</v>
      </c>
      <c r="BQ11" s="223"/>
      <c r="BR11" s="352" t="s">
        <v>210</v>
      </c>
      <c r="BS11" s="223"/>
      <c r="BT11" s="352" t="s">
        <v>210</v>
      </c>
      <c r="BU11" s="223"/>
      <c r="BV11" s="352" t="s">
        <v>210</v>
      </c>
      <c r="BW11" s="223"/>
      <c r="BX11" s="352" t="s">
        <v>210</v>
      </c>
      <c r="BY11" s="223"/>
      <c r="BZ11" s="352" t="s">
        <v>210</v>
      </c>
      <c r="CA11" s="223"/>
      <c r="CB11" s="352" t="s">
        <v>210</v>
      </c>
      <c r="CC11" s="223"/>
      <c r="CD11" s="352" t="s">
        <v>210</v>
      </c>
      <c r="CE11" s="223"/>
      <c r="CF11" s="352" t="s">
        <v>210</v>
      </c>
      <c r="CG11" s="223"/>
      <c r="CH11" s="352" t="s">
        <v>210</v>
      </c>
      <c r="CI11" s="223"/>
      <c r="CJ11" s="352" t="s">
        <v>210</v>
      </c>
      <c r="CK11" s="223"/>
      <c r="CL11" s="352" t="s">
        <v>210</v>
      </c>
      <c r="CM11" s="223"/>
      <c r="CN11" s="352" t="s">
        <v>210</v>
      </c>
      <c r="CO11" s="223"/>
      <c r="CP11" s="352" t="s">
        <v>210</v>
      </c>
      <c r="CQ11" s="223"/>
      <c r="CR11" s="352" t="s">
        <v>210</v>
      </c>
      <c r="CS11" s="223"/>
      <c r="CT11" s="352" t="s">
        <v>210</v>
      </c>
      <c r="CU11" s="223"/>
      <c r="CV11" s="352" t="s">
        <v>210</v>
      </c>
      <c r="CW11" s="223"/>
      <c r="CX11" s="352" t="s">
        <v>210</v>
      </c>
      <c r="CY11" s="223"/>
      <c r="CZ11" s="352" t="s">
        <v>210</v>
      </c>
      <c r="DA11" s="223"/>
      <c r="DB11" s="352" t="s">
        <v>210</v>
      </c>
      <c r="DC11" s="223"/>
      <c r="DD11" s="352" t="s">
        <v>210</v>
      </c>
      <c r="DE11" s="223"/>
      <c r="DF11" s="352" t="s">
        <v>210</v>
      </c>
      <c r="DG11" s="223"/>
      <c r="DH11" s="352" t="s">
        <v>210</v>
      </c>
      <c r="DI11" s="223"/>
      <c r="DJ11" s="352" t="s">
        <v>210</v>
      </c>
      <c r="DK11" s="223"/>
      <c r="DL11" s="352" t="s">
        <v>210</v>
      </c>
      <c r="DM11" s="223"/>
      <c r="DN11" s="352" t="s">
        <v>210</v>
      </c>
      <c r="DO11" s="223"/>
      <c r="DP11" s="352" t="s">
        <v>210</v>
      </c>
      <c r="DQ11" s="223"/>
      <c r="DR11" s="352" t="s">
        <v>210</v>
      </c>
      <c r="DS11" s="223"/>
      <c r="DT11" s="352" t="s">
        <v>210</v>
      </c>
      <c r="DU11" s="223"/>
      <c r="DV11" s="352" t="s">
        <v>210</v>
      </c>
      <c r="DW11" s="223"/>
      <c r="DX11" s="352" t="s">
        <v>210</v>
      </c>
      <c r="DY11" s="223"/>
      <c r="DZ11" s="352" t="s">
        <v>210</v>
      </c>
      <c r="EA11" s="223"/>
      <c r="EB11" s="352" t="s">
        <v>210</v>
      </c>
      <c r="EC11" s="223"/>
      <c r="ED11" s="352" t="s">
        <v>210</v>
      </c>
      <c r="EE11" s="223"/>
      <c r="EF11" s="352" t="s">
        <v>210</v>
      </c>
    </row>
    <row r="12" spans="1:136" s="43" customFormat="1" ht="9" customHeight="1" x14ac:dyDescent="0.2">
      <c r="A12" s="92"/>
      <c r="B12" s="86"/>
      <c r="C12" s="93"/>
      <c r="D12" s="86"/>
      <c r="E12" s="93"/>
      <c r="F12" s="86"/>
      <c r="G12" s="93"/>
      <c r="H12" s="86"/>
    </row>
    <row r="13" spans="1:136" s="87" customFormat="1" ht="16.5" customHeight="1" x14ac:dyDescent="0.2">
      <c r="A13" s="412" t="s">
        <v>137</v>
      </c>
      <c r="B13" s="412"/>
      <c r="C13" s="412"/>
      <c r="D13" s="412"/>
      <c r="E13" s="412"/>
      <c r="F13" s="412"/>
      <c r="G13" s="412"/>
      <c r="H13" s="412"/>
    </row>
    <row r="14" spans="1:136" x14ac:dyDescent="0.2">
      <c r="A14" s="74"/>
      <c r="B14" s="79"/>
      <c r="D14" s="79"/>
      <c r="F14" s="79"/>
      <c r="H14" s="79"/>
      <c r="J14" s="79"/>
      <c r="L14" s="79"/>
      <c r="N14" s="79"/>
      <c r="P14" s="79"/>
      <c r="R14" s="79"/>
      <c r="T14" s="79"/>
      <c r="V14" s="79"/>
      <c r="X14" s="79"/>
      <c r="Z14" s="79"/>
      <c r="AB14" s="79"/>
      <c r="AD14" s="79"/>
      <c r="AF14" s="79"/>
      <c r="AH14" s="79"/>
      <c r="AJ14" s="79"/>
      <c r="AL14" s="79"/>
      <c r="AN14" s="79"/>
      <c r="AP14" s="79"/>
      <c r="AR14" s="79"/>
      <c r="AT14" s="79"/>
      <c r="AV14" s="79"/>
      <c r="AX14" s="79"/>
      <c r="AZ14" s="79"/>
      <c r="BB14" s="79"/>
      <c r="BD14" s="79"/>
      <c r="BF14" s="79"/>
      <c r="BH14" s="79"/>
      <c r="BJ14" s="79"/>
      <c r="BL14" s="79"/>
      <c r="BN14" s="79"/>
      <c r="BP14" s="79"/>
      <c r="BR14" s="79"/>
      <c r="BT14" s="79"/>
      <c r="BV14" s="79"/>
      <c r="BX14" s="79"/>
      <c r="BZ14" s="79"/>
      <c r="CB14" s="79"/>
      <c r="CD14" s="79"/>
      <c r="CF14" s="79"/>
      <c r="CH14" s="79"/>
      <c r="CJ14" s="79"/>
      <c r="CL14" s="79"/>
      <c r="CN14" s="79"/>
      <c r="CP14" s="79"/>
      <c r="CR14" s="79"/>
      <c r="CT14" s="79"/>
      <c r="CV14" s="79"/>
      <c r="CX14" s="79"/>
      <c r="CZ14" s="79"/>
      <c r="DB14" s="79"/>
      <c r="DD14" s="79"/>
      <c r="DF14" s="79"/>
      <c r="DH14" s="79"/>
      <c r="DJ14" s="79"/>
      <c r="DL14" s="79"/>
      <c r="DN14" s="79"/>
      <c r="DP14" s="79"/>
      <c r="DR14" s="79"/>
      <c r="DT14" s="79"/>
      <c r="DV14" s="79"/>
      <c r="DX14" s="79"/>
      <c r="DZ14" s="79"/>
      <c r="EB14" s="79"/>
      <c r="ED14" s="79"/>
      <c r="EF14" s="79"/>
    </row>
    <row r="15" spans="1:136" x14ac:dyDescent="0.2">
      <c r="A15" s="76" t="s">
        <v>44</v>
      </c>
      <c r="B15" s="354"/>
      <c r="C15" s="222"/>
      <c r="D15" s="354"/>
      <c r="E15" s="222"/>
      <c r="F15" s="354"/>
      <c r="G15" s="222"/>
      <c r="H15" s="354"/>
      <c r="I15" s="223"/>
      <c r="J15" s="354"/>
      <c r="K15" s="223"/>
      <c r="L15" s="354"/>
      <c r="M15" s="223"/>
      <c r="N15" s="354"/>
      <c r="O15" s="223"/>
      <c r="P15" s="354"/>
      <c r="Q15" s="223"/>
      <c r="R15" s="354"/>
      <c r="S15" s="223"/>
      <c r="T15" s="354"/>
      <c r="U15" s="223"/>
      <c r="V15" s="354"/>
      <c r="W15" s="223"/>
      <c r="X15" s="354"/>
      <c r="Y15" s="223"/>
      <c r="Z15" s="354"/>
      <c r="AA15" s="223"/>
      <c r="AB15" s="354"/>
      <c r="AC15" s="223"/>
      <c r="AD15" s="354"/>
      <c r="AE15" s="223"/>
      <c r="AF15" s="354"/>
      <c r="AG15" s="223"/>
      <c r="AH15" s="354"/>
      <c r="AI15" s="223"/>
      <c r="AJ15" s="354"/>
      <c r="AK15" s="223"/>
      <c r="AL15" s="354"/>
      <c r="AM15" s="223"/>
      <c r="AN15" s="354"/>
      <c r="AO15" s="223"/>
      <c r="AP15" s="354"/>
      <c r="AQ15" s="223"/>
      <c r="AR15" s="354"/>
      <c r="AS15" s="223"/>
      <c r="AT15" s="354"/>
      <c r="AU15" s="223"/>
      <c r="AV15" s="354"/>
      <c r="AW15" s="223"/>
      <c r="AX15" s="354"/>
      <c r="AY15" s="223"/>
      <c r="AZ15" s="354"/>
      <c r="BA15" s="223"/>
      <c r="BB15" s="354"/>
      <c r="BC15" s="223"/>
      <c r="BD15" s="354"/>
      <c r="BE15" s="223"/>
      <c r="BF15" s="354"/>
      <c r="BG15" s="223"/>
      <c r="BH15" s="354"/>
      <c r="BI15" s="223"/>
      <c r="BJ15" s="354"/>
      <c r="BK15" s="223"/>
      <c r="BL15" s="354"/>
      <c r="BM15" s="223"/>
      <c r="BN15" s="354"/>
      <c r="BO15" s="223"/>
      <c r="BP15" s="354"/>
      <c r="BQ15" s="223"/>
      <c r="BR15" s="354"/>
      <c r="BS15" s="223"/>
      <c r="BT15" s="354"/>
      <c r="BU15" s="223"/>
      <c r="BV15" s="354"/>
      <c r="BW15" s="223"/>
      <c r="BX15" s="354"/>
      <c r="BY15" s="223"/>
      <c r="BZ15" s="354"/>
      <c r="CA15" s="223"/>
      <c r="CB15" s="354"/>
      <c r="CC15" s="223"/>
      <c r="CD15" s="354"/>
      <c r="CE15" s="223"/>
      <c r="CF15" s="354"/>
      <c r="CG15" s="223"/>
      <c r="CH15" s="354"/>
      <c r="CI15" s="223"/>
      <c r="CJ15" s="354"/>
      <c r="CK15" s="223"/>
      <c r="CL15" s="354"/>
      <c r="CM15" s="223"/>
      <c r="CN15" s="354"/>
      <c r="CO15" s="223"/>
      <c r="CP15" s="354"/>
      <c r="CQ15" s="223"/>
      <c r="CR15" s="354"/>
      <c r="CS15" s="223"/>
      <c r="CT15" s="354"/>
      <c r="CU15" s="223"/>
      <c r="CV15" s="354"/>
      <c r="CW15" s="223"/>
      <c r="CX15" s="354"/>
      <c r="CY15" s="223"/>
      <c r="CZ15" s="354"/>
      <c r="DA15" s="223"/>
      <c r="DB15" s="354"/>
      <c r="DC15" s="223"/>
      <c r="DD15" s="354"/>
      <c r="DE15" s="223"/>
      <c r="DF15" s="354"/>
      <c r="DG15" s="223"/>
      <c r="DH15" s="354"/>
      <c r="DI15" s="223"/>
      <c r="DJ15" s="354"/>
      <c r="DK15" s="223"/>
      <c r="DL15" s="354"/>
      <c r="DM15" s="223"/>
      <c r="DN15" s="354"/>
      <c r="DO15" s="223"/>
      <c r="DP15" s="354"/>
      <c r="DQ15" s="223"/>
      <c r="DR15" s="354"/>
      <c r="DS15" s="223"/>
      <c r="DT15" s="354"/>
      <c r="DU15" s="223"/>
      <c r="DV15" s="354"/>
      <c r="DW15" s="223"/>
      <c r="DX15" s="354"/>
      <c r="DY15" s="223"/>
      <c r="DZ15" s="354"/>
      <c r="EA15" s="223"/>
      <c r="EB15" s="354"/>
      <c r="EC15" s="223"/>
      <c r="ED15" s="354"/>
      <c r="EE15" s="223"/>
      <c r="EF15" s="354"/>
    </row>
    <row r="16" spans="1:136" x14ac:dyDescent="0.2">
      <c r="A16" s="76" t="s">
        <v>54</v>
      </c>
      <c r="B16" s="354"/>
      <c r="C16" s="222"/>
      <c r="D16" s="354"/>
      <c r="E16" s="222"/>
      <c r="F16" s="354"/>
      <c r="G16" s="222"/>
      <c r="H16" s="354"/>
      <c r="I16" s="223"/>
      <c r="J16" s="354"/>
      <c r="K16" s="223"/>
      <c r="L16" s="354"/>
      <c r="M16" s="223"/>
      <c r="N16" s="354"/>
      <c r="O16" s="223"/>
      <c r="P16" s="354"/>
      <c r="Q16" s="223"/>
      <c r="R16" s="354"/>
      <c r="S16" s="223"/>
      <c r="T16" s="354"/>
      <c r="U16" s="223"/>
      <c r="V16" s="354"/>
      <c r="W16" s="223"/>
      <c r="X16" s="354"/>
      <c r="Y16" s="223"/>
      <c r="Z16" s="354"/>
      <c r="AA16" s="223"/>
      <c r="AB16" s="354"/>
      <c r="AC16" s="223"/>
      <c r="AD16" s="354"/>
      <c r="AE16" s="223"/>
      <c r="AF16" s="354"/>
      <c r="AG16" s="223"/>
      <c r="AH16" s="354"/>
      <c r="AI16" s="223"/>
      <c r="AJ16" s="354"/>
      <c r="AK16" s="223"/>
      <c r="AL16" s="354"/>
      <c r="AM16" s="223"/>
      <c r="AN16" s="354"/>
      <c r="AO16" s="223"/>
      <c r="AP16" s="354"/>
      <c r="AQ16" s="223"/>
      <c r="AR16" s="354"/>
      <c r="AS16" s="223"/>
      <c r="AT16" s="354"/>
      <c r="AU16" s="223"/>
      <c r="AV16" s="354"/>
      <c r="AW16" s="223"/>
      <c r="AX16" s="354"/>
      <c r="AY16" s="223"/>
      <c r="AZ16" s="354"/>
      <c r="BA16" s="223"/>
      <c r="BB16" s="354"/>
      <c r="BC16" s="223"/>
      <c r="BD16" s="354"/>
      <c r="BE16" s="223"/>
      <c r="BF16" s="354"/>
      <c r="BG16" s="223"/>
      <c r="BH16" s="354"/>
      <c r="BI16" s="223"/>
      <c r="BJ16" s="354"/>
      <c r="BK16" s="223"/>
      <c r="BL16" s="354"/>
      <c r="BM16" s="223"/>
      <c r="BN16" s="354"/>
      <c r="BO16" s="223"/>
      <c r="BP16" s="354"/>
      <c r="BQ16" s="223"/>
      <c r="BR16" s="354"/>
      <c r="BS16" s="223"/>
      <c r="BT16" s="354"/>
      <c r="BU16" s="223"/>
      <c r="BV16" s="354"/>
      <c r="BW16" s="223"/>
      <c r="BX16" s="354"/>
      <c r="BY16" s="223"/>
      <c r="BZ16" s="354"/>
      <c r="CA16" s="223"/>
      <c r="CB16" s="354"/>
      <c r="CC16" s="223"/>
      <c r="CD16" s="354"/>
      <c r="CE16" s="223"/>
      <c r="CF16" s="354"/>
      <c r="CG16" s="223"/>
      <c r="CH16" s="354"/>
      <c r="CI16" s="223"/>
      <c r="CJ16" s="354"/>
      <c r="CK16" s="223"/>
      <c r="CL16" s="354"/>
      <c r="CM16" s="223"/>
      <c r="CN16" s="354"/>
      <c r="CO16" s="223"/>
      <c r="CP16" s="354"/>
      <c r="CQ16" s="223"/>
      <c r="CR16" s="354"/>
      <c r="CS16" s="223"/>
      <c r="CT16" s="354"/>
      <c r="CU16" s="223"/>
      <c r="CV16" s="354"/>
      <c r="CW16" s="223"/>
      <c r="CX16" s="354"/>
      <c r="CY16" s="223"/>
      <c r="CZ16" s="354"/>
      <c r="DA16" s="223"/>
      <c r="DB16" s="354"/>
      <c r="DC16" s="223"/>
      <c r="DD16" s="354"/>
      <c r="DE16" s="223"/>
      <c r="DF16" s="354"/>
      <c r="DG16" s="223"/>
      <c r="DH16" s="354"/>
      <c r="DI16" s="223"/>
      <c r="DJ16" s="354"/>
      <c r="DK16" s="223"/>
      <c r="DL16" s="354"/>
      <c r="DM16" s="223"/>
      <c r="DN16" s="354"/>
      <c r="DO16" s="223"/>
      <c r="DP16" s="354"/>
      <c r="DQ16" s="223"/>
      <c r="DR16" s="354"/>
      <c r="DS16" s="223"/>
      <c r="DT16" s="354"/>
      <c r="DU16" s="223"/>
      <c r="DV16" s="354"/>
      <c r="DW16" s="223"/>
      <c r="DX16" s="354"/>
      <c r="DY16" s="223"/>
      <c r="DZ16" s="354"/>
      <c r="EA16" s="223"/>
      <c r="EB16" s="354"/>
      <c r="EC16" s="223"/>
      <c r="ED16" s="354"/>
      <c r="EE16" s="223"/>
      <c r="EF16" s="354"/>
    </row>
    <row r="17" spans="1:136" ht="12" customHeight="1" x14ac:dyDescent="0.2">
      <c r="A17" s="76" t="s">
        <v>55</v>
      </c>
      <c r="B17" s="354"/>
      <c r="C17" s="222"/>
      <c r="D17" s="354"/>
      <c r="E17" s="222"/>
      <c r="F17" s="354"/>
      <c r="G17" s="222"/>
      <c r="H17" s="354"/>
      <c r="I17" s="223"/>
      <c r="J17" s="354"/>
      <c r="K17" s="223"/>
      <c r="L17" s="354"/>
      <c r="M17" s="223"/>
      <c r="N17" s="354"/>
      <c r="O17" s="223"/>
      <c r="P17" s="354"/>
      <c r="Q17" s="223"/>
      <c r="R17" s="354"/>
      <c r="S17" s="223"/>
      <c r="T17" s="354"/>
      <c r="U17" s="223"/>
      <c r="V17" s="354"/>
      <c r="W17" s="223"/>
      <c r="X17" s="354"/>
      <c r="Y17" s="223"/>
      <c r="Z17" s="354"/>
      <c r="AA17" s="223"/>
      <c r="AB17" s="354"/>
      <c r="AC17" s="223"/>
      <c r="AD17" s="354"/>
      <c r="AE17" s="223"/>
      <c r="AF17" s="354"/>
      <c r="AG17" s="223"/>
      <c r="AH17" s="354"/>
      <c r="AI17" s="223"/>
      <c r="AJ17" s="354"/>
      <c r="AK17" s="223"/>
      <c r="AL17" s="354"/>
      <c r="AM17" s="223"/>
      <c r="AN17" s="354"/>
      <c r="AO17" s="223"/>
      <c r="AP17" s="354"/>
      <c r="AQ17" s="223"/>
      <c r="AR17" s="354"/>
      <c r="AS17" s="223"/>
      <c r="AT17" s="354"/>
      <c r="AU17" s="223"/>
      <c r="AV17" s="354"/>
      <c r="AW17" s="223"/>
      <c r="AX17" s="354"/>
      <c r="AY17" s="223"/>
      <c r="AZ17" s="354"/>
      <c r="BA17" s="223"/>
      <c r="BB17" s="354"/>
      <c r="BC17" s="223"/>
      <c r="BD17" s="354"/>
      <c r="BE17" s="223"/>
      <c r="BF17" s="354"/>
      <c r="BG17" s="223"/>
      <c r="BH17" s="354"/>
      <c r="BI17" s="223"/>
      <c r="BJ17" s="354"/>
      <c r="BK17" s="223"/>
      <c r="BL17" s="354"/>
      <c r="BM17" s="223"/>
      <c r="BN17" s="354"/>
      <c r="BO17" s="223"/>
      <c r="BP17" s="354"/>
      <c r="BQ17" s="223"/>
      <c r="BR17" s="354"/>
      <c r="BS17" s="223"/>
      <c r="BT17" s="354"/>
      <c r="BU17" s="223"/>
      <c r="BV17" s="354"/>
      <c r="BW17" s="223"/>
      <c r="BX17" s="354"/>
      <c r="BY17" s="223"/>
      <c r="BZ17" s="354"/>
      <c r="CA17" s="223"/>
      <c r="CB17" s="354"/>
      <c r="CC17" s="223"/>
      <c r="CD17" s="354"/>
      <c r="CE17" s="223"/>
      <c r="CF17" s="354"/>
      <c r="CG17" s="223"/>
      <c r="CH17" s="354"/>
      <c r="CI17" s="223"/>
      <c r="CJ17" s="354"/>
      <c r="CK17" s="223"/>
      <c r="CL17" s="354"/>
      <c r="CM17" s="223"/>
      <c r="CN17" s="354"/>
      <c r="CO17" s="223"/>
      <c r="CP17" s="354"/>
      <c r="CQ17" s="223"/>
      <c r="CR17" s="354"/>
      <c r="CS17" s="223"/>
      <c r="CT17" s="354"/>
      <c r="CU17" s="223"/>
      <c r="CV17" s="354"/>
      <c r="CW17" s="223"/>
      <c r="CX17" s="354"/>
      <c r="CY17" s="223"/>
      <c r="CZ17" s="354"/>
      <c r="DA17" s="223"/>
      <c r="DB17" s="354"/>
      <c r="DC17" s="223"/>
      <c r="DD17" s="354"/>
      <c r="DE17" s="223"/>
      <c r="DF17" s="354"/>
      <c r="DG17" s="223"/>
      <c r="DH17" s="354"/>
      <c r="DI17" s="223"/>
      <c r="DJ17" s="354"/>
      <c r="DK17" s="223"/>
      <c r="DL17" s="354"/>
      <c r="DM17" s="223"/>
      <c r="DN17" s="354"/>
      <c r="DO17" s="223"/>
      <c r="DP17" s="354"/>
      <c r="DQ17" s="223"/>
      <c r="DR17" s="354"/>
      <c r="DS17" s="223"/>
      <c r="DT17" s="354"/>
      <c r="DU17" s="223"/>
      <c r="DV17" s="354"/>
      <c r="DW17" s="223"/>
      <c r="DX17" s="354"/>
      <c r="DY17" s="223"/>
      <c r="DZ17" s="354"/>
      <c r="EA17" s="223"/>
      <c r="EB17" s="354"/>
      <c r="EC17" s="223"/>
      <c r="ED17" s="354"/>
      <c r="EE17" s="223"/>
      <c r="EF17" s="354"/>
    </row>
    <row r="18" spans="1:136" s="95" customFormat="1" x14ac:dyDescent="0.2">
      <c r="A18" s="94"/>
      <c r="B18" s="94"/>
      <c r="C18" s="94"/>
      <c r="D18" s="94"/>
      <c r="E18" s="94"/>
      <c r="F18" s="94"/>
      <c r="G18" s="94"/>
      <c r="H18" s="94"/>
      <c r="J18" s="94"/>
      <c r="L18" s="94"/>
      <c r="N18" s="94"/>
      <c r="P18" s="94"/>
      <c r="R18" s="94"/>
      <c r="T18" s="94"/>
      <c r="V18" s="94"/>
      <c r="X18" s="94"/>
      <c r="Z18" s="94"/>
      <c r="AB18" s="94"/>
      <c r="AD18" s="94"/>
      <c r="AF18" s="94"/>
      <c r="AH18" s="94"/>
      <c r="AJ18" s="94"/>
      <c r="AL18" s="94"/>
      <c r="AN18" s="94"/>
      <c r="AP18" s="94"/>
      <c r="AR18" s="94"/>
      <c r="AT18" s="94"/>
      <c r="AV18" s="94"/>
      <c r="AX18" s="94"/>
      <c r="AZ18" s="94"/>
      <c r="BB18" s="94"/>
      <c r="BD18" s="94"/>
      <c r="BF18" s="94"/>
      <c r="BH18" s="94"/>
      <c r="BJ18" s="94"/>
      <c r="BL18" s="94"/>
      <c r="BN18" s="94"/>
      <c r="BP18" s="94"/>
      <c r="BR18" s="94"/>
      <c r="BT18" s="94"/>
      <c r="BV18" s="94"/>
      <c r="BX18" s="94"/>
      <c r="BZ18" s="94"/>
      <c r="CB18" s="94"/>
      <c r="CD18" s="94"/>
      <c r="CF18" s="94"/>
      <c r="CH18" s="94"/>
      <c r="CJ18" s="94"/>
      <c r="CL18" s="94"/>
      <c r="CN18" s="94"/>
      <c r="CP18" s="94"/>
      <c r="CR18" s="94"/>
      <c r="CT18" s="94"/>
      <c r="CV18" s="94"/>
      <c r="CX18" s="94"/>
      <c r="CZ18" s="94"/>
      <c r="DB18" s="94"/>
      <c r="DD18" s="94"/>
      <c r="DF18" s="94"/>
      <c r="DH18" s="94"/>
      <c r="DJ18" s="94"/>
      <c r="DL18" s="94"/>
      <c r="DN18" s="94"/>
      <c r="DP18" s="94"/>
      <c r="DR18" s="94"/>
      <c r="DT18" s="94"/>
      <c r="DV18" s="94"/>
      <c r="DX18" s="94"/>
      <c r="DZ18" s="94"/>
      <c r="EB18" s="94"/>
      <c r="ED18" s="94"/>
      <c r="EF18" s="94"/>
    </row>
    <row r="19" spans="1:136" ht="22.5" x14ac:dyDescent="0.2">
      <c r="A19" s="221" t="s">
        <v>147</v>
      </c>
      <c r="B19" s="78" t="s">
        <v>136</v>
      </c>
      <c r="D19" s="78" t="s">
        <v>136</v>
      </c>
      <c r="F19" s="78" t="s">
        <v>136</v>
      </c>
      <c r="H19" s="78" t="s">
        <v>136</v>
      </c>
      <c r="J19" s="78" t="s">
        <v>136</v>
      </c>
      <c r="L19" s="78" t="s">
        <v>136</v>
      </c>
      <c r="N19" s="78" t="s">
        <v>136</v>
      </c>
      <c r="P19" s="78" t="s">
        <v>136</v>
      </c>
      <c r="R19" s="78" t="s">
        <v>136</v>
      </c>
      <c r="T19" s="78" t="s">
        <v>136</v>
      </c>
      <c r="V19" s="78" t="s">
        <v>136</v>
      </c>
      <c r="X19" s="78" t="s">
        <v>136</v>
      </c>
      <c r="Z19" s="78" t="s">
        <v>136</v>
      </c>
      <c r="AB19" s="78" t="s">
        <v>136</v>
      </c>
      <c r="AD19" s="78" t="s">
        <v>136</v>
      </c>
      <c r="AF19" s="78" t="s">
        <v>136</v>
      </c>
      <c r="AH19" s="78" t="s">
        <v>136</v>
      </c>
      <c r="AJ19" s="78" t="s">
        <v>136</v>
      </c>
      <c r="AL19" s="78" t="s">
        <v>136</v>
      </c>
      <c r="AN19" s="78" t="s">
        <v>136</v>
      </c>
      <c r="AP19" s="78" t="s">
        <v>136</v>
      </c>
      <c r="AR19" s="78" t="s">
        <v>136</v>
      </c>
      <c r="AT19" s="78" t="s">
        <v>136</v>
      </c>
      <c r="AV19" s="78" t="s">
        <v>136</v>
      </c>
      <c r="AX19" s="78" t="s">
        <v>136</v>
      </c>
      <c r="AZ19" s="78" t="s">
        <v>136</v>
      </c>
      <c r="BB19" s="78" t="s">
        <v>136</v>
      </c>
      <c r="BD19" s="78" t="s">
        <v>136</v>
      </c>
      <c r="BF19" s="78" t="s">
        <v>136</v>
      </c>
      <c r="BH19" s="78" t="s">
        <v>136</v>
      </c>
      <c r="BJ19" s="78" t="s">
        <v>136</v>
      </c>
      <c r="BL19" s="78" t="s">
        <v>136</v>
      </c>
      <c r="BN19" s="78" t="s">
        <v>136</v>
      </c>
      <c r="BP19" s="78" t="s">
        <v>136</v>
      </c>
      <c r="BR19" s="78" t="s">
        <v>136</v>
      </c>
      <c r="BT19" s="78" t="s">
        <v>136</v>
      </c>
      <c r="BV19" s="78" t="s">
        <v>136</v>
      </c>
      <c r="BX19" s="78" t="s">
        <v>136</v>
      </c>
      <c r="BZ19" s="78" t="s">
        <v>136</v>
      </c>
      <c r="CB19" s="78" t="s">
        <v>136</v>
      </c>
      <c r="CD19" s="78" t="s">
        <v>136</v>
      </c>
      <c r="CF19" s="78" t="s">
        <v>136</v>
      </c>
      <c r="CH19" s="78" t="s">
        <v>136</v>
      </c>
      <c r="CJ19" s="78" t="s">
        <v>136</v>
      </c>
      <c r="CL19" s="78" t="s">
        <v>136</v>
      </c>
      <c r="CN19" s="78" t="s">
        <v>136</v>
      </c>
      <c r="CP19" s="78" t="s">
        <v>136</v>
      </c>
      <c r="CR19" s="78" t="s">
        <v>136</v>
      </c>
      <c r="CT19" s="78" t="s">
        <v>136</v>
      </c>
      <c r="CV19" s="78" t="s">
        <v>136</v>
      </c>
      <c r="CX19" s="78" t="s">
        <v>136</v>
      </c>
      <c r="CZ19" s="78" t="s">
        <v>136</v>
      </c>
      <c r="DB19" s="78" t="s">
        <v>136</v>
      </c>
      <c r="DD19" s="78" t="s">
        <v>136</v>
      </c>
      <c r="DF19" s="78" t="s">
        <v>136</v>
      </c>
      <c r="DH19" s="78" t="s">
        <v>136</v>
      </c>
      <c r="DJ19" s="78" t="s">
        <v>136</v>
      </c>
      <c r="DL19" s="78" t="s">
        <v>136</v>
      </c>
      <c r="DN19" s="78" t="s">
        <v>136</v>
      </c>
      <c r="DP19" s="78" t="s">
        <v>136</v>
      </c>
      <c r="DR19" s="78" t="s">
        <v>136</v>
      </c>
      <c r="DT19" s="78" t="s">
        <v>136</v>
      </c>
      <c r="DV19" s="78" t="s">
        <v>136</v>
      </c>
      <c r="DX19" s="78" t="s">
        <v>136</v>
      </c>
      <c r="DZ19" s="78" t="s">
        <v>136</v>
      </c>
      <c r="EB19" s="78" t="s">
        <v>136</v>
      </c>
      <c r="ED19" s="78" t="s">
        <v>136</v>
      </c>
      <c r="EF19" s="78" t="s">
        <v>136</v>
      </c>
    </row>
    <row r="20" spans="1:136" x14ac:dyDescent="0.2">
      <c r="A20" s="42"/>
      <c r="J20" s="44"/>
      <c r="L20" s="44"/>
      <c r="N20" s="44"/>
      <c r="P20" s="44"/>
      <c r="R20" s="44"/>
      <c r="T20" s="44"/>
      <c r="V20" s="44"/>
      <c r="X20" s="44"/>
      <c r="Z20" s="44"/>
      <c r="AB20" s="44"/>
      <c r="AD20" s="44"/>
      <c r="AF20" s="44"/>
      <c r="AH20" s="44"/>
      <c r="AJ20" s="44"/>
      <c r="AL20" s="44"/>
      <c r="AN20" s="44"/>
      <c r="AP20" s="44"/>
      <c r="AR20" s="44"/>
      <c r="AT20" s="44"/>
      <c r="AV20" s="44"/>
      <c r="AX20" s="44"/>
      <c r="AZ20" s="44"/>
      <c r="BB20" s="44"/>
      <c r="BD20" s="44"/>
      <c r="BF20" s="44"/>
      <c r="BH20" s="44"/>
      <c r="BJ20" s="44"/>
      <c r="BL20" s="44"/>
      <c r="BN20" s="44"/>
      <c r="BP20" s="44"/>
      <c r="BR20" s="44"/>
      <c r="BT20" s="44"/>
      <c r="BV20" s="44"/>
      <c r="BX20" s="44"/>
      <c r="BZ20" s="44"/>
      <c r="CB20" s="44"/>
      <c r="CD20" s="44"/>
      <c r="CF20" s="44"/>
      <c r="CH20" s="44"/>
      <c r="CJ20" s="44"/>
      <c r="CL20" s="44"/>
      <c r="CN20" s="44"/>
      <c r="CP20" s="44"/>
      <c r="CR20" s="44"/>
      <c r="CT20" s="44"/>
      <c r="CV20" s="44"/>
      <c r="CX20" s="44"/>
      <c r="CZ20" s="44"/>
      <c r="DB20" s="44"/>
      <c r="DD20" s="44"/>
      <c r="DF20" s="44"/>
      <c r="DH20" s="44"/>
      <c r="DJ20" s="44"/>
      <c r="DL20" s="44"/>
      <c r="DN20" s="44"/>
      <c r="DP20" s="44"/>
      <c r="DR20" s="44"/>
      <c r="DT20" s="44"/>
      <c r="DV20" s="44"/>
      <c r="DX20" s="44"/>
      <c r="DZ20" s="44"/>
      <c r="EB20" s="44"/>
      <c r="ED20" s="44"/>
      <c r="EF20" s="44"/>
    </row>
    <row r="21" spans="1:136" x14ac:dyDescent="0.2">
      <c r="B21" s="354"/>
      <c r="C21" s="222"/>
      <c r="D21" s="354"/>
      <c r="E21" s="222"/>
      <c r="F21" s="354"/>
      <c r="G21" s="222"/>
      <c r="H21" s="354"/>
      <c r="I21" s="223"/>
      <c r="J21" s="354"/>
      <c r="K21" s="223"/>
      <c r="L21" s="354"/>
      <c r="M21" s="223"/>
      <c r="N21" s="354"/>
      <c r="O21" s="223"/>
      <c r="P21" s="354"/>
      <c r="Q21" s="223"/>
      <c r="R21" s="354"/>
      <c r="S21" s="223"/>
      <c r="T21" s="354"/>
      <c r="U21" s="223"/>
      <c r="V21" s="354"/>
      <c r="W21" s="223"/>
      <c r="X21" s="354"/>
      <c r="Y21" s="223"/>
      <c r="Z21" s="354"/>
      <c r="AA21" s="223"/>
      <c r="AB21" s="354"/>
      <c r="AC21" s="223"/>
      <c r="AD21" s="354"/>
      <c r="AE21" s="223"/>
      <c r="AF21" s="354"/>
      <c r="AG21" s="223"/>
      <c r="AH21" s="354"/>
      <c r="AI21" s="223"/>
      <c r="AJ21" s="354"/>
      <c r="AK21" s="223"/>
      <c r="AL21" s="354"/>
      <c r="AM21" s="223"/>
      <c r="AN21" s="354"/>
      <c r="AO21" s="223"/>
      <c r="AP21" s="354"/>
      <c r="AQ21" s="223"/>
      <c r="AR21" s="354"/>
      <c r="AS21" s="223"/>
      <c r="AT21" s="354"/>
      <c r="AU21" s="223"/>
      <c r="AV21" s="354"/>
      <c r="AW21" s="223"/>
      <c r="AX21" s="354"/>
      <c r="AY21" s="223"/>
      <c r="AZ21" s="354"/>
      <c r="BA21" s="223"/>
      <c r="BB21" s="354"/>
      <c r="BC21" s="223"/>
      <c r="BD21" s="354"/>
      <c r="BE21" s="223"/>
      <c r="BF21" s="354"/>
      <c r="BG21" s="223"/>
      <c r="BH21" s="354"/>
      <c r="BI21" s="223"/>
      <c r="BJ21" s="354"/>
      <c r="BK21" s="223"/>
      <c r="BL21" s="354"/>
      <c r="BM21" s="223"/>
      <c r="BN21" s="354"/>
      <c r="BO21" s="223"/>
      <c r="BP21" s="354"/>
      <c r="BQ21" s="223"/>
      <c r="BR21" s="354"/>
      <c r="BS21" s="223"/>
      <c r="BT21" s="354"/>
      <c r="BU21" s="223"/>
      <c r="BV21" s="354"/>
      <c r="BW21" s="223"/>
      <c r="BX21" s="354"/>
      <c r="BY21" s="223"/>
      <c r="BZ21" s="354"/>
      <c r="CA21" s="223"/>
      <c r="CB21" s="354"/>
      <c r="CC21" s="223"/>
      <c r="CD21" s="354"/>
      <c r="CE21" s="223"/>
      <c r="CF21" s="354"/>
      <c r="CG21" s="223"/>
      <c r="CH21" s="354"/>
      <c r="CI21" s="223"/>
      <c r="CJ21" s="354"/>
      <c r="CK21" s="223"/>
      <c r="CL21" s="354"/>
      <c r="CM21" s="223"/>
      <c r="CN21" s="354"/>
      <c r="CO21" s="223"/>
      <c r="CP21" s="354"/>
      <c r="CQ21" s="223"/>
      <c r="CR21" s="354"/>
      <c r="CS21" s="223"/>
      <c r="CT21" s="354"/>
      <c r="CU21" s="223"/>
      <c r="CV21" s="354"/>
      <c r="CW21" s="223"/>
      <c r="CX21" s="354"/>
      <c r="CY21" s="223"/>
      <c r="CZ21" s="354"/>
      <c r="DA21" s="223"/>
      <c r="DB21" s="354"/>
      <c r="DC21" s="223"/>
      <c r="DD21" s="354"/>
      <c r="DE21" s="223"/>
      <c r="DF21" s="354"/>
      <c r="DG21" s="223"/>
      <c r="DH21" s="354"/>
      <c r="DI21" s="223"/>
      <c r="DJ21" s="354"/>
      <c r="DK21" s="223"/>
      <c r="DL21" s="354"/>
      <c r="DM21" s="223"/>
      <c r="DN21" s="354"/>
      <c r="DO21" s="223"/>
      <c r="DP21" s="354"/>
      <c r="DQ21" s="223"/>
      <c r="DR21" s="354"/>
      <c r="DS21" s="223"/>
      <c r="DT21" s="354"/>
      <c r="DU21" s="223"/>
      <c r="DV21" s="354"/>
      <c r="DW21" s="223"/>
      <c r="DX21" s="354"/>
      <c r="DY21" s="223"/>
      <c r="DZ21" s="354"/>
      <c r="EA21" s="223"/>
      <c r="EB21" s="354"/>
      <c r="EC21" s="223"/>
      <c r="ED21" s="354"/>
      <c r="EE21" s="223"/>
      <c r="EF21" s="354"/>
    </row>
    <row r="22" spans="1:136" x14ac:dyDescent="0.2">
      <c r="B22" s="354"/>
      <c r="C22" s="222"/>
      <c r="D22" s="354"/>
      <c r="E22" s="222"/>
      <c r="F22" s="354"/>
      <c r="G22" s="222"/>
      <c r="H22" s="354"/>
      <c r="I22" s="223"/>
      <c r="J22" s="354"/>
      <c r="K22" s="223"/>
      <c r="L22" s="354"/>
      <c r="M22" s="223"/>
      <c r="N22" s="354"/>
      <c r="O22" s="223"/>
      <c r="P22" s="354"/>
      <c r="Q22" s="223"/>
      <c r="R22" s="354"/>
      <c r="S22" s="223"/>
      <c r="T22" s="354"/>
      <c r="U22" s="223"/>
      <c r="V22" s="354"/>
      <c r="W22" s="223"/>
      <c r="X22" s="354"/>
      <c r="Y22" s="223"/>
      <c r="Z22" s="354"/>
      <c r="AA22" s="223"/>
      <c r="AB22" s="354"/>
      <c r="AC22" s="223"/>
      <c r="AD22" s="354"/>
      <c r="AE22" s="223"/>
      <c r="AF22" s="354"/>
      <c r="AG22" s="223"/>
      <c r="AH22" s="354"/>
      <c r="AI22" s="223"/>
      <c r="AJ22" s="354"/>
      <c r="AK22" s="223"/>
      <c r="AL22" s="354"/>
      <c r="AM22" s="223"/>
      <c r="AN22" s="354"/>
      <c r="AO22" s="223"/>
      <c r="AP22" s="354"/>
      <c r="AQ22" s="223"/>
      <c r="AR22" s="354"/>
      <c r="AS22" s="223"/>
      <c r="AT22" s="354"/>
      <c r="AU22" s="223"/>
      <c r="AV22" s="354"/>
      <c r="AW22" s="223"/>
      <c r="AX22" s="354"/>
      <c r="AY22" s="223"/>
      <c r="AZ22" s="354"/>
      <c r="BA22" s="223"/>
      <c r="BB22" s="354"/>
      <c r="BC22" s="223"/>
      <c r="BD22" s="354"/>
      <c r="BE22" s="223"/>
      <c r="BF22" s="354"/>
      <c r="BG22" s="223"/>
      <c r="BH22" s="354"/>
      <c r="BI22" s="223"/>
      <c r="BJ22" s="354"/>
      <c r="BK22" s="223"/>
      <c r="BL22" s="354"/>
      <c r="BM22" s="223"/>
      <c r="BN22" s="354"/>
      <c r="BO22" s="223"/>
      <c r="BP22" s="354"/>
      <c r="BQ22" s="223"/>
      <c r="BR22" s="354"/>
      <c r="BS22" s="223"/>
      <c r="BT22" s="354"/>
      <c r="BU22" s="223"/>
      <c r="BV22" s="354"/>
      <c r="BW22" s="223"/>
      <c r="BX22" s="354"/>
      <c r="BY22" s="223"/>
      <c r="BZ22" s="354"/>
      <c r="CA22" s="223"/>
      <c r="CB22" s="354"/>
      <c r="CC22" s="223"/>
      <c r="CD22" s="354"/>
      <c r="CE22" s="223"/>
      <c r="CF22" s="354"/>
      <c r="CG22" s="223"/>
      <c r="CH22" s="354"/>
      <c r="CI22" s="223"/>
      <c r="CJ22" s="354"/>
      <c r="CK22" s="223"/>
      <c r="CL22" s="354"/>
      <c r="CM22" s="223"/>
      <c r="CN22" s="354"/>
      <c r="CO22" s="223"/>
      <c r="CP22" s="354"/>
      <c r="CQ22" s="223"/>
      <c r="CR22" s="354"/>
      <c r="CS22" s="223"/>
      <c r="CT22" s="354"/>
      <c r="CU22" s="223"/>
      <c r="CV22" s="354"/>
      <c r="CW22" s="223"/>
      <c r="CX22" s="354"/>
      <c r="CY22" s="223"/>
      <c r="CZ22" s="354"/>
      <c r="DA22" s="223"/>
      <c r="DB22" s="354"/>
      <c r="DC22" s="223"/>
      <c r="DD22" s="354"/>
      <c r="DE22" s="223"/>
      <c r="DF22" s="354"/>
      <c r="DG22" s="223"/>
      <c r="DH22" s="354"/>
      <c r="DI22" s="223"/>
      <c r="DJ22" s="354"/>
      <c r="DK22" s="223"/>
      <c r="DL22" s="354"/>
      <c r="DM22" s="223"/>
      <c r="DN22" s="354"/>
      <c r="DO22" s="223"/>
      <c r="DP22" s="354"/>
      <c r="DQ22" s="223"/>
      <c r="DR22" s="354"/>
      <c r="DS22" s="223"/>
      <c r="DT22" s="354"/>
      <c r="DU22" s="223"/>
      <c r="DV22" s="354"/>
      <c r="DW22" s="223"/>
      <c r="DX22" s="354"/>
      <c r="DY22" s="223"/>
      <c r="DZ22" s="354"/>
      <c r="EA22" s="223"/>
      <c r="EB22" s="354"/>
      <c r="EC22" s="223"/>
      <c r="ED22" s="354"/>
      <c r="EE22" s="223"/>
      <c r="EF22" s="354"/>
    </row>
    <row r="23" spans="1:136" x14ac:dyDescent="0.2">
      <c r="B23" s="354"/>
      <c r="C23" s="222"/>
      <c r="D23" s="354"/>
      <c r="E23" s="222"/>
      <c r="F23" s="354"/>
      <c r="G23" s="222"/>
      <c r="H23" s="354"/>
      <c r="I23" s="223"/>
      <c r="J23" s="354"/>
      <c r="K23" s="223"/>
      <c r="L23" s="354"/>
      <c r="M23" s="223"/>
      <c r="N23" s="354"/>
      <c r="O23" s="223"/>
      <c r="P23" s="354"/>
      <c r="Q23" s="223"/>
      <c r="R23" s="354"/>
      <c r="S23" s="223"/>
      <c r="T23" s="354"/>
      <c r="U23" s="223"/>
      <c r="V23" s="354"/>
      <c r="W23" s="223"/>
      <c r="X23" s="354"/>
      <c r="Y23" s="223"/>
      <c r="Z23" s="354"/>
      <c r="AA23" s="223"/>
      <c r="AB23" s="354"/>
      <c r="AC23" s="223"/>
      <c r="AD23" s="354"/>
      <c r="AE23" s="223"/>
      <c r="AF23" s="354"/>
      <c r="AG23" s="223"/>
      <c r="AH23" s="354"/>
      <c r="AI23" s="223"/>
      <c r="AJ23" s="354"/>
      <c r="AK23" s="223"/>
      <c r="AL23" s="354"/>
      <c r="AM23" s="223"/>
      <c r="AN23" s="354"/>
      <c r="AO23" s="223"/>
      <c r="AP23" s="354"/>
      <c r="AQ23" s="223"/>
      <c r="AR23" s="354"/>
      <c r="AS23" s="223"/>
      <c r="AT23" s="354"/>
      <c r="AU23" s="223"/>
      <c r="AV23" s="354"/>
      <c r="AW23" s="223"/>
      <c r="AX23" s="354"/>
      <c r="AY23" s="223"/>
      <c r="AZ23" s="354"/>
      <c r="BA23" s="223"/>
      <c r="BB23" s="354"/>
      <c r="BC23" s="223"/>
      <c r="BD23" s="354"/>
      <c r="BE23" s="223"/>
      <c r="BF23" s="354"/>
      <c r="BG23" s="223"/>
      <c r="BH23" s="354"/>
      <c r="BI23" s="223"/>
      <c r="BJ23" s="354"/>
      <c r="BK23" s="223"/>
      <c r="BL23" s="354"/>
      <c r="BM23" s="223"/>
      <c r="BN23" s="354"/>
      <c r="BO23" s="223"/>
      <c r="BP23" s="354"/>
      <c r="BQ23" s="223"/>
      <c r="BR23" s="354"/>
      <c r="BS23" s="223"/>
      <c r="BT23" s="354"/>
      <c r="BU23" s="223"/>
      <c r="BV23" s="354"/>
      <c r="BW23" s="223"/>
      <c r="BX23" s="354"/>
      <c r="BY23" s="223"/>
      <c r="BZ23" s="354"/>
      <c r="CA23" s="223"/>
      <c r="CB23" s="354"/>
      <c r="CC23" s="223"/>
      <c r="CD23" s="354"/>
      <c r="CE23" s="223"/>
      <c r="CF23" s="354"/>
      <c r="CG23" s="223"/>
      <c r="CH23" s="354"/>
      <c r="CI23" s="223"/>
      <c r="CJ23" s="354"/>
      <c r="CK23" s="223"/>
      <c r="CL23" s="354"/>
      <c r="CM23" s="223"/>
      <c r="CN23" s="354"/>
      <c r="CO23" s="223"/>
      <c r="CP23" s="354"/>
      <c r="CQ23" s="223"/>
      <c r="CR23" s="354"/>
      <c r="CS23" s="223"/>
      <c r="CT23" s="354"/>
      <c r="CU23" s="223"/>
      <c r="CV23" s="354"/>
      <c r="CW23" s="223"/>
      <c r="CX23" s="354"/>
      <c r="CY23" s="223"/>
      <c r="CZ23" s="354"/>
      <c r="DA23" s="223"/>
      <c r="DB23" s="354"/>
      <c r="DC23" s="223"/>
      <c r="DD23" s="354"/>
      <c r="DE23" s="223"/>
      <c r="DF23" s="354"/>
      <c r="DG23" s="223"/>
      <c r="DH23" s="354"/>
      <c r="DI23" s="223"/>
      <c r="DJ23" s="354"/>
      <c r="DK23" s="223"/>
      <c r="DL23" s="354"/>
      <c r="DM23" s="223"/>
      <c r="DN23" s="354"/>
      <c r="DO23" s="223"/>
      <c r="DP23" s="354"/>
      <c r="DQ23" s="223"/>
      <c r="DR23" s="354"/>
      <c r="DS23" s="223"/>
      <c r="DT23" s="354"/>
      <c r="DU23" s="223"/>
      <c r="DV23" s="354"/>
      <c r="DW23" s="223"/>
      <c r="DX23" s="354"/>
      <c r="DY23" s="223"/>
      <c r="DZ23" s="354"/>
      <c r="EA23" s="223"/>
      <c r="EB23" s="354"/>
      <c r="EC23" s="223"/>
      <c r="ED23" s="354"/>
      <c r="EE23" s="223"/>
      <c r="EF23" s="354"/>
    </row>
    <row r="24" spans="1:136" x14ac:dyDescent="0.2">
      <c r="B24" s="354"/>
      <c r="C24" s="222"/>
      <c r="D24" s="354"/>
      <c r="E24" s="222"/>
      <c r="F24" s="354"/>
      <c r="G24" s="222"/>
      <c r="H24" s="354"/>
      <c r="I24" s="223"/>
      <c r="J24" s="354"/>
      <c r="K24" s="223"/>
      <c r="L24" s="354"/>
      <c r="M24" s="223"/>
      <c r="N24" s="354"/>
      <c r="O24" s="223"/>
      <c r="P24" s="354"/>
      <c r="Q24" s="223"/>
      <c r="R24" s="354"/>
      <c r="S24" s="223"/>
      <c r="T24" s="354"/>
      <c r="U24" s="223"/>
      <c r="V24" s="354"/>
      <c r="W24" s="223"/>
      <c r="X24" s="354"/>
      <c r="Y24" s="223"/>
      <c r="Z24" s="354"/>
      <c r="AA24" s="223"/>
      <c r="AB24" s="354"/>
      <c r="AC24" s="223"/>
      <c r="AD24" s="354"/>
      <c r="AE24" s="223"/>
      <c r="AF24" s="354"/>
      <c r="AG24" s="223"/>
      <c r="AH24" s="354"/>
      <c r="AI24" s="223"/>
      <c r="AJ24" s="354"/>
      <c r="AK24" s="223"/>
      <c r="AL24" s="354"/>
      <c r="AM24" s="223"/>
      <c r="AN24" s="354"/>
      <c r="AO24" s="223"/>
      <c r="AP24" s="354"/>
      <c r="AQ24" s="223"/>
      <c r="AR24" s="354"/>
      <c r="AS24" s="223"/>
      <c r="AT24" s="354"/>
      <c r="AU24" s="223"/>
      <c r="AV24" s="354"/>
      <c r="AW24" s="223"/>
      <c r="AX24" s="354"/>
      <c r="AY24" s="223"/>
      <c r="AZ24" s="354"/>
      <c r="BA24" s="223"/>
      <c r="BB24" s="354"/>
      <c r="BC24" s="223"/>
      <c r="BD24" s="354"/>
      <c r="BE24" s="223"/>
      <c r="BF24" s="354"/>
      <c r="BG24" s="223"/>
      <c r="BH24" s="354"/>
      <c r="BI24" s="223"/>
      <c r="BJ24" s="354"/>
      <c r="BK24" s="223"/>
      <c r="BL24" s="354"/>
      <c r="BM24" s="223"/>
      <c r="BN24" s="354"/>
      <c r="BO24" s="223"/>
      <c r="BP24" s="354"/>
      <c r="BQ24" s="223"/>
      <c r="BR24" s="354"/>
      <c r="BS24" s="223"/>
      <c r="BT24" s="354"/>
      <c r="BU24" s="223"/>
      <c r="BV24" s="354"/>
      <c r="BW24" s="223"/>
      <c r="BX24" s="354"/>
      <c r="BY24" s="223"/>
      <c r="BZ24" s="354"/>
      <c r="CA24" s="223"/>
      <c r="CB24" s="354"/>
      <c r="CC24" s="223"/>
      <c r="CD24" s="354"/>
      <c r="CE24" s="223"/>
      <c r="CF24" s="354"/>
      <c r="CG24" s="223"/>
      <c r="CH24" s="354"/>
      <c r="CI24" s="223"/>
      <c r="CJ24" s="354"/>
      <c r="CK24" s="223"/>
      <c r="CL24" s="354"/>
      <c r="CM24" s="223"/>
      <c r="CN24" s="354"/>
      <c r="CO24" s="223"/>
      <c r="CP24" s="354"/>
      <c r="CQ24" s="223"/>
      <c r="CR24" s="354"/>
      <c r="CS24" s="223"/>
      <c r="CT24" s="354"/>
      <c r="CU24" s="223"/>
      <c r="CV24" s="354"/>
      <c r="CW24" s="223"/>
      <c r="CX24" s="354"/>
      <c r="CY24" s="223"/>
      <c r="CZ24" s="354"/>
      <c r="DA24" s="223"/>
      <c r="DB24" s="354"/>
      <c r="DC24" s="223"/>
      <c r="DD24" s="354"/>
      <c r="DE24" s="223"/>
      <c r="DF24" s="354"/>
      <c r="DG24" s="223"/>
      <c r="DH24" s="354"/>
      <c r="DI24" s="223"/>
      <c r="DJ24" s="354"/>
      <c r="DK24" s="223"/>
      <c r="DL24" s="354"/>
      <c r="DM24" s="223"/>
      <c r="DN24" s="354"/>
      <c r="DO24" s="223"/>
      <c r="DP24" s="354"/>
      <c r="DQ24" s="223"/>
      <c r="DR24" s="354"/>
      <c r="DS24" s="223"/>
      <c r="DT24" s="354"/>
      <c r="DU24" s="223"/>
      <c r="DV24" s="354"/>
      <c r="DW24" s="223"/>
      <c r="DX24" s="354"/>
      <c r="DY24" s="223"/>
      <c r="DZ24" s="354"/>
      <c r="EA24" s="223"/>
      <c r="EB24" s="354"/>
      <c r="EC24" s="223"/>
      <c r="ED24" s="354"/>
      <c r="EE24" s="223"/>
      <c r="EF24" s="354"/>
    </row>
    <row r="25" spans="1:136" x14ac:dyDescent="0.2">
      <c r="B25" s="354"/>
      <c r="C25" s="222"/>
      <c r="D25" s="354"/>
      <c r="E25" s="222"/>
      <c r="F25" s="354"/>
      <c r="G25" s="222"/>
      <c r="H25" s="354"/>
      <c r="I25" s="223"/>
      <c r="J25" s="354"/>
      <c r="K25" s="223"/>
      <c r="L25" s="354"/>
      <c r="M25" s="223"/>
      <c r="N25" s="354"/>
      <c r="O25" s="223"/>
      <c r="P25" s="354"/>
      <c r="Q25" s="223"/>
      <c r="R25" s="354"/>
      <c r="S25" s="223"/>
      <c r="T25" s="354"/>
      <c r="U25" s="223"/>
      <c r="V25" s="354"/>
      <c r="W25" s="223"/>
      <c r="X25" s="354"/>
      <c r="Y25" s="223"/>
      <c r="Z25" s="354"/>
      <c r="AA25" s="223"/>
      <c r="AB25" s="354"/>
      <c r="AC25" s="223"/>
      <c r="AD25" s="354"/>
      <c r="AE25" s="223"/>
      <c r="AF25" s="354"/>
      <c r="AG25" s="223"/>
      <c r="AH25" s="354"/>
      <c r="AI25" s="223"/>
      <c r="AJ25" s="354"/>
      <c r="AK25" s="223"/>
      <c r="AL25" s="354"/>
      <c r="AM25" s="223"/>
      <c r="AN25" s="354"/>
      <c r="AO25" s="223"/>
      <c r="AP25" s="354"/>
      <c r="AQ25" s="223"/>
      <c r="AR25" s="354"/>
      <c r="AS25" s="223"/>
      <c r="AT25" s="354"/>
      <c r="AU25" s="223"/>
      <c r="AV25" s="354"/>
      <c r="AW25" s="223"/>
      <c r="AX25" s="354"/>
      <c r="AY25" s="223"/>
      <c r="AZ25" s="354"/>
      <c r="BA25" s="223"/>
      <c r="BB25" s="354"/>
      <c r="BC25" s="223"/>
      <c r="BD25" s="354"/>
      <c r="BE25" s="223"/>
      <c r="BF25" s="354"/>
      <c r="BG25" s="223"/>
      <c r="BH25" s="354"/>
      <c r="BI25" s="223"/>
      <c r="BJ25" s="354"/>
      <c r="BK25" s="223"/>
      <c r="BL25" s="354"/>
      <c r="BM25" s="223"/>
      <c r="BN25" s="354"/>
      <c r="BO25" s="223"/>
      <c r="BP25" s="354"/>
      <c r="BQ25" s="223"/>
      <c r="BR25" s="354"/>
      <c r="BS25" s="223"/>
      <c r="BT25" s="354"/>
      <c r="BU25" s="223"/>
      <c r="BV25" s="354"/>
      <c r="BW25" s="223"/>
      <c r="BX25" s="354"/>
      <c r="BY25" s="223"/>
      <c r="BZ25" s="354"/>
      <c r="CA25" s="223"/>
      <c r="CB25" s="354"/>
      <c r="CC25" s="223"/>
      <c r="CD25" s="354"/>
      <c r="CE25" s="223"/>
      <c r="CF25" s="354"/>
      <c r="CG25" s="223"/>
      <c r="CH25" s="354"/>
      <c r="CI25" s="223"/>
      <c r="CJ25" s="354"/>
      <c r="CK25" s="223"/>
      <c r="CL25" s="354"/>
      <c r="CM25" s="223"/>
      <c r="CN25" s="354"/>
      <c r="CO25" s="223"/>
      <c r="CP25" s="354"/>
      <c r="CQ25" s="223"/>
      <c r="CR25" s="354"/>
      <c r="CS25" s="223"/>
      <c r="CT25" s="354"/>
      <c r="CU25" s="223"/>
      <c r="CV25" s="354"/>
      <c r="CW25" s="223"/>
      <c r="CX25" s="354"/>
      <c r="CY25" s="223"/>
      <c r="CZ25" s="354"/>
      <c r="DA25" s="223"/>
      <c r="DB25" s="354"/>
      <c r="DC25" s="223"/>
      <c r="DD25" s="354"/>
      <c r="DE25" s="223"/>
      <c r="DF25" s="354"/>
      <c r="DG25" s="223"/>
      <c r="DH25" s="354"/>
      <c r="DI25" s="223"/>
      <c r="DJ25" s="354"/>
      <c r="DK25" s="223"/>
      <c r="DL25" s="354"/>
      <c r="DM25" s="223"/>
      <c r="DN25" s="354"/>
      <c r="DO25" s="223"/>
      <c r="DP25" s="354"/>
      <c r="DQ25" s="223"/>
      <c r="DR25" s="354"/>
      <c r="DS25" s="223"/>
      <c r="DT25" s="354"/>
      <c r="DU25" s="223"/>
      <c r="DV25" s="354"/>
      <c r="DW25" s="223"/>
      <c r="DX25" s="354"/>
      <c r="DY25" s="223"/>
      <c r="DZ25" s="354"/>
      <c r="EA25" s="223"/>
      <c r="EB25" s="354"/>
      <c r="EC25" s="223"/>
      <c r="ED25" s="354"/>
      <c r="EE25" s="223"/>
      <c r="EF25" s="354"/>
    </row>
    <row r="26" spans="1:136" x14ac:dyDescent="0.2">
      <c r="B26" s="354"/>
      <c r="C26" s="222"/>
      <c r="D26" s="354"/>
      <c r="E26" s="222"/>
      <c r="F26" s="354"/>
      <c r="G26" s="222"/>
      <c r="H26" s="354"/>
      <c r="I26" s="223"/>
      <c r="J26" s="354"/>
      <c r="K26" s="223"/>
      <c r="L26" s="354"/>
      <c r="M26" s="223"/>
      <c r="N26" s="354"/>
      <c r="O26" s="223"/>
      <c r="P26" s="354"/>
      <c r="Q26" s="223"/>
      <c r="R26" s="354"/>
      <c r="S26" s="223"/>
      <c r="T26" s="354"/>
      <c r="U26" s="223"/>
      <c r="V26" s="354"/>
      <c r="W26" s="223"/>
      <c r="X26" s="354"/>
      <c r="Y26" s="223"/>
      <c r="Z26" s="354"/>
      <c r="AA26" s="223"/>
      <c r="AB26" s="354"/>
      <c r="AC26" s="223"/>
      <c r="AD26" s="354"/>
      <c r="AE26" s="223"/>
      <c r="AF26" s="354"/>
      <c r="AG26" s="223"/>
      <c r="AH26" s="354"/>
      <c r="AI26" s="223"/>
      <c r="AJ26" s="354"/>
      <c r="AK26" s="223"/>
      <c r="AL26" s="354"/>
      <c r="AM26" s="223"/>
      <c r="AN26" s="354"/>
      <c r="AO26" s="223"/>
      <c r="AP26" s="354"/>
      <c r="AQ26" s="223"/>
      <c r="AR26" s="354"/>
      <c r="AS26" s="223"/>
      <c r="AT26" s="354"/>
      <c r="AU26" s="223"/>
      <c r="AV26" s="354"/>
      <c r="AW26" s="223"/>
      <c r="AX26" s="354"/>
      <c r="AY26" s="223"/>
      <c r="AZ26" s="354"/>
      <c r="BA26" s="223"/>
      <c r="BB26" s="354"/>
      <c r="BC26" s="223"/>
      <c r="BD26" s="354"/>
      <c r="BE26" s="223"/>
      <c r="BF26" s="354"/>
      <c r="BG26" s="223"/>
      <c r="BH26" s="354"/>
      <c r="BI26" s="223"/>
      <c r="BJ26" s="354"/>
      <c r="BK26" s="223"/>
      <c r="BL26" s="354"/>
      <c r="BM26" s="223"/>
      <c r="BN26" s="354"/>
      <c r="BO26" s="223"/>
      <c r="BP26" s="354"/>
      <c r="BQ26" s="223"/>
      <c r="BR26" s="354"/>
      <c r="BS26" s="223"/>
      <c r="BT26" s="354"/>
      <c r="BU26" s="223"/>
      <c r="BV26" s="354"/>
      <c r="BW26" s="223"/>
      <c r="BX26" s="354"/>
      <c r="BY26" s="223"/>
      <c r="BZ26" s="354"/>
      <c r="CA26" s="223"/>
      <c r="CB26" s="354"/>
      <c r="CC26" s="223"/>
      <c r="CD26" s="354"/>
      <c r="CE26" s="223"/>
      <c r="CF26" s="354"/>
      <c r="CG26" s="223"/>
      <c r="CH26" s="354"/>
      <c r="CI26" s="223"/>
      <c r="CJ26" s="354"/>
      <c r="CK26" s="223"/>
      <c r="CL26" s="354"/>
      <c r="CM26" s="223"/>
      <c r="CN26" s="354"/>
      <c r="CO26" s="223"/>
      <c r="CP26" s="354"/>
      <c r="CQ26" s="223"/>
      <c r="CR26" s="354"/>
      <c r="CS26" s="223"/>
      <c r="CT26" s="354"/>
      <c r="CU26" s="223"/>
      <c r="CV26" s="354"/>
      <c r="CW26" s="223"/>
      <c r="CX26" s="354"/>
      <c r="CY26" s="223"/>
      <c r="CZ26" s="354"/>
      <c r="DA26" s="223"/>
      <c r="DB26" s="354"/>
      <c r="DC26" s="223"/>
      <c r="DD26" s="354"/>
      <c r="DE26" s="223"/>
      <c r="DF26" s="354"/>
      <c r="DG26" s="223"/>
      <c r="DH26" s="354"/>
      <c r="DI26" s="223"/>
      <c r="DJ26" s="354"/>
      <c r="DK26" s="223"/>
      <c r="DL26" s="354"/>
      <c r="DM26" s="223"/>
      <c r="DN26" s="354"/>
      <c r="DO26" s="223"/>
      <c r="DP26" s="354"/>
      <c r="DQ26" s="223"/>
      <c r="DR26" s="354"/>
      <c r="DS26" s="223"/>
      <c r="DT26" s="354"/>
      <c r="DU26" s="223"/>
      <c r="DV26" s="354"/>
      <c r="DW26" s="223"/>
      <c r="DX26" s="354"/>
      <c r="DY26" s="223"/>
      <c r="DZ26" s="354"/>
      <c r="EA26" s="223"/>
      <c r="EB26" s="354"/>
      <c r="EC26" s="223"/>
      <c r="ED26" s="354"/>
      <c r="EE26" s="223"/>
      <c r="EF26" s="354"/>
    </row>
    <row r="27" spans="1:136" x14ac:dyDescent="0.2">
      <c r="B27" s="354"/>
      <c r="C27" s="222"/>
      <c r="D27" s="354"/>
      <c r="E27" s="222"/>
      <c r="F27" s="354"/>
      <c r="G27" s="222"/>
      <c r="H27" s="354"/>
      <c r="I27" s="223"/>
      <c r="J27" s="354"/>
      <c r="K27" s="223"/>
      <c r="L27" s="354"/>
      <c r="M27" s="223"/>
      <c r="N27" s="354"/>
      <c r="O27" s="223"/>
      <c r="P27" s="354"/>
      <c r="Q27" s="223"/>
      <c r="R27" s="354"/>
      <c r="S27" s="223"/>
      <c r="T27" s="354"/>
      <c r="U27" s="223"/>
      <c r="V27" s="354"/>
      <c r="W27" s="223"/>
      <c r="X27" s="354"/>
      <c r="Y27" s="223"/>
      <c r="Z27" s="354"/>
      <c r="AA27" s="223"/>
      <c r="AB27" s="354"/>
      <c r="AC27" s="223"/>
      <c r="AD27" s="354"/>
      <c r="AE27" s="223"/>
      <c r="AF27" s="354"/>
      <c r="AG27" s="223"/>
      <c r="AH27" s="354"/>
      <c r="AI27" s="223"/>
      <c r="AJ27" s="354"/>
      <c r="AK27" s="223"/>
      <c r="AL27" s="354"/>
      <c r="AM27" s="223"/>
      <c r="AN27" s="354"/>
      <c r="AO27" s="223"/>
      <c r="AP27" s="354"/>
      <c r="AQ27" s="223"/>
      <c r="AR27" s="354"/>
      <c r="AS27" s="223"/>
      <c r="AT27" s="354"/>
      <c r="AU27" s="223"/>
      <c r="AV27" s="354"/>
      <c r="AW27" s="223"/>
      <c r="AX27" s="354"/>
      <c r="AY27" s="223"/>
      <c r="AZ27" s="354"/>
      <c r="BA27" s="223"/>
      <c r="BB27" s="354"/>
      <c r="BC27" s="223"/>
      <c r="BD27" s="354"/>
      <c r="BE27" s="223"/>
      <c r="BF27" s="354"/>
      <c r="BG27" s="223"/>
      <c r="BH27" s="354"/>
      <c r="BI27" s="223"/>
      <c r="BJ27" s="354"/>
      <c r="BK27" s="223"/>
      <c r="BL27" s="354"/>
      <c r="BM27" s="223"/>
      <c r="BN27" s="354"/>
      <c r="BO27" s="223"/>
      <c r="BP27" s="354"/>
      <c r="BQ27" s="223"/>
      <c r="BR27" s="354"/>
      <c r="BS27" s="223"/>
      <c r="BT27" s="354"/>
      <c r="BU27" s="223"/>
      <c r="BV27" s="354"/>
      <c r="BW27" s="223"/>
      <c r="BX27" s="354"/>
      <c r="BY27" s="223"/>
      <c r="BZ27" s="354"/>
      <c r="CA27" s="223"/>
      <c r="CB27" s="354"/>
      <c r="CC27" s="223"/>
      <c r="CD27" s="354"/>
      <c r="CE27" s="223"/>
      <c r="CF27" s="354"/>
      <c r="CG27" s="223"/>
      <c r="CH27" s="354"/>
      <c r="CI27" s="223"/>
      <c r="CJ27" s="354"/>
      <c r="CK27" s="223"/>
      <c r="CL27" s="354"/>
      <c r="CM27" s="223"/>
      <c r="CN27" s="354"/>
      <c r="CO27" s="223"/>
      <c r="CP27" s="354"/>
      <c r="CQ27" s="223"/>
      <c r="CR27" s="354"/>
      <c r="CS27" s="223"/>
      <c r="CT27" s="354"/>
      <c r="CU27" s="223"/>
      <c r="CV27" s="354"/>
      <c r="CW27" s="223"/>
      <c r="CX27" s="354"/>
      <c r="CY27" s="223"/>
      <c r="CZ27" s="354"/>
      <c r="DA27" s="223"/>
      <c r="DB27" s="354"/>
      <c r="DC27" s="223"/>
      <c r="DD27" s="354"/>
      <c r="DE27" s="223"/>
      <c r="DF27" s="354"/>
      <c r="DG27" s="223"/>
      <c r="DH27" s="354"/>
      <c r="DI27" s="223"/>
      <c r="DJ27" s="354"/>
      <c r="DK27" s="223"/>
      <c r="DL27" s="354"/>
      <c r="DM27" s="223"/>
      <c r="DN27" s="354"/>
      <c r="DO27" s="223"/>
      <c r="DP27" s="354"/>
      <c r="DQ27" s="223"/>
      <c r="DR27" s="354"/>
      <c r="DS27" s="223"/>
      <c r="DT27" s="354"/>
      <c r="DU27" s="223"/>
      <c r="DV27" s="354"/>
      <c r="DW27" s="223"/>
      <c r="DX27" s="354"/>
      <c r="DY27" s="223"/>
      <c r="DZ27" s="354"/>
      <c r="EA27" s="223"/>
      <c r="EB27" s="354"/>
      <c r="EC27" s="223"/>
      <c r="ED27" s="354"/>
      <c r="EE27" s="223"/>
      <c r="EF27" s="354"/>
    </row>
    <row r="28" spans="1:136" x14ac:dyDescent="0.2">
      <c r="B28" s="354"/>
      <c r="C28" s="222"/>
      <c r="D28" s="354"/>
      <c r="E28" s="222"/>
      <c r="F28" s="354"/>
      <c r="G28" s="222"/>
      <c r="H28" s="354"/>
      <c r="I28" s="223"/>
      <c r="J28" s="354"/>
      <c r="K28" s="223"/>
      <c r="L28" s="354"/>
      <c r="M28" s="223"/>
      <c r="N28" s="354"/>
      <c r="O28" s="223"/>
      <c r="P28" s="354"/>
      <c r="Q28" s="223"/>
      <c r="R28" s="354"/>
      <c r="S28" s="223"/>
      <c r="T28" s="354"/>
      <c r="U28" s="223"/>
      <c r="V28" s="354"/>
      <c r="W28" s="223"/>
      <c r="X28" s="354"/>
      <c r="Y28" s="223"/>
      <c r="Z28" s="354"/>
      <c r="AA28" s="223"/>
      <c r="AB28" s="354"/>
      <c r="AC28" s="223"/>
      <c r="AD28" s="354"/>
      <c r="AE28" s="223"/>
      <c r="AF28" s="354"/>
      <c r="AG28" s="223"/>
      <c r="AH28" s="354"/>
      <c r="AI28" s="223"/>
      <c r="AJ28" s="354"/>
      <c r="AK28" s="223"/>
      <c r="AL28" s="354"/>
      <c r="AM28" s="223"/>
      <c r="AN28" s="354"/>
      <c r="AO28" s="223"/>
      <c r="AP28" s="354"/>
      <c r="AQ28" s="223"/>
      <c r="AR28" s="354"/>
      <c r="AS28" s="223"/>
      <c r="AT28" s="354"/>
      <c r="AU28" s="223"/>
      <c r="AV28" s="354"/>
      <c r="AW28" s="223"/>
      <c r="AX28" s="354"/>
      <c r="AY28" s="223"/>
      <c r="AZ28" s="354"/>
      <c r="BA28" s="223"/>
      <c r="BB28" s="354"/>
      <c r="BC28" s="223"/>
      <c r="BD28" s="354"/>
      <c r="BE28" s="223"/>
      <c r="BF28" s="354"/>
      <c r="BG28" s="223"/>
      <c r="BH28" s="354"/>
      <c r="BI28" s="223"/>
      <c r="BJ28" s="354"/>
      <c r="BK28" s="223"/>
      <c r="BL28" s="354"/>
      <c r="BM28" s="223"/>
      <c r="BN28" s="354"/>
      <c r="BO28" s="223"/>
      <c r="BP28" s="354"/>
      <c r="BQ28" s="223"/>
      <c r="BR28" s="354"/>
      <c r="BS28" s="223"/>
      <c r="BT28" s="354"/>
      <c r="BU28" s="223"/>
      <c r="BV28" s="354"/>
      <c r="BW28" s="223"/>
      <c r="BX28" s="354"/>
      <c r="BY28" s="223"/>
      <c r="BZ28" s="354"/>
      <c r="CA28" s="223"/>
      <c r="CB28" s="354"/>
      <c r="CC28" s="223"/>
      <c r="CD28" s="354"/>
      <c r="CE28" s="223"/>
      <c r="CF28" s="354"/>
      <c r="CG28" s="223"/>
      <c r="CH28" s="354"/>
      <c r="CI28" s="223"/>
      <c r="CJ28" s="354"/>
      <c r="CK28" s="223"/>
      <c r="CL28" s="354"/>
      <c r="CM28" s="223"/>
      <c r="CN28" s="354"/>
      <c r="CO28" s="223"/>
      <c r="CP28" s="354"/>
      <c r="CQ28" s="223"/>
      <c r="CR28" s="354"/>
      <c r="CS28" s="223"/>
      <c r="CT28" s="354"/>
      <c r="CU28" s="223"/>
      <c r="CV28" s="354"/>
      <c r="CW28" s="223"/>
      <c r="CX28" s="354"/>
      <c r="CY28" s="223"/>
      <c r="CZ28" s="354"/>
      <c r="DA28" s="223"/>
      <c r="DB28" s="354"/>
      <c r="DC28" s="223"/>
      <c r="DD28" s="354"/>
      <c r="DE28" s="223"/>
      <c r="DF28" s="354"/>
      <c r="DG28" s="223"/>
      <c r="DH28" s="354"/>
      <c r="DI28" s="223"/>
      <c r="DJ28" s="354"/>
      <c r="DK28" s="223"/>
      <c r="DL28" s="354"/>
      <c r="DM28" s="223"/>
      <c r="DN28" s="354"/>
      <c r="DO28" s="223"/>
      <c r="DP28" s="354"/>
      <c r="DQ28" s="223"/>
      <c r="DR28" s="354"/>
      <c r="DS28" s="223"/>
      <c r="DT28" s="354"/>
      <c r="DU28" s="223"/>
      <c r="DV28" s="354"/>
      <c r="DW28" s="223"/>
      <c r="DX28" s="354"/>
      <c r="DY28" s="223"/>
      <c r="DZ28" s="354"/>
      <c r="EA28" s="223"/>
      <c r="EB28" s="354"/>
      <c r="EC28" s="223"/>
      <c r="ED28" s="354"/>
      <c r="EE28" s="223"/>
      <c r="EF28" s="354"/>
    </row>
    <row r="29" spans="1:136" x14ac:dyDescent="0.2">
      <c r="B29" s="354"/>
      <c r="C29" s="222"/>
      <c r="D29" s="354"/>
      <c r="E29" s="222"/>
      <c r="F29" s="354"/>
      <c r="G29" s="222"/>
      <c r="H29" s="354"/>
      <c r="I29" s="223"/>
      <c r="J29" s="354"/>
      <c r="K29" s="223"/>
      <c r="L29" s="354"/>
      <c r="M29" s="223"/>
      <c r="N29" s="354"/>
      <c r="O29" s="223"/>
      <c r="P29" s="354"/>
      <c r="Q29" s="223"/>
      <c r="R29" s="354"/>
      <c r="S29" s="223"/>
      <c r="T29" s="354"/>
      <c r="U29" s="223"/>
      <c r="V29" s="354"/>
      <c r="W29" s="223"/>
      <c r="X29" s="354"/>
      <c r="Y29" s="223"/>
      <c r="Z29" s="354"/>
      <c r="AA29" s="223"/>
      <c r="AB29" s="354"/>
      <c r="AC29" s="223"/>
      <c r="AD29" s="354"/>
      <c r="AE29" s="223"/>
      <c r="AF29" s="354"/>
      <c r="AG29" s="223"/>
      <c r="AH29" s="354"/>
      <c r="AI29" s="223"/>
      <c r="AJ29" s="354"/>
      <c r="AK29" s="223"/>
      <c r="AL29" s="354"/>
      <c r="AM29" s="223"/>
      <c r="AN29" s="354"/>
      <c r="AO29" s="223"/>
      <c r="AP29" s="354"/>
      <c r="AQ29" s="223"/>
      <c r="AR29" s="354"/>
      <c r="AS29" s="223"/>
      <c r="AT29" s="354"/>
      <c r="AU29" s="223"/>
      <c r="AV29" s="354"/>
      <c r="AW29" s="223"/>
      <c r="AX29" s="354"/>
      <c r="AY29" s="223"/>
      <c r="AZ29" s="354"/>
      <c r="BA29" s="223"/>
      <c r="BB29" s="354"/>
      <c r="BC29" s="223"/>
      <c r="BD29" s="354"/>
      <c r="BE29" s="223"/>
      <c r="BF29" s="354"/>
      <c r="BG29" s="223"/>
      <c r="BH29" s="354"/>
      <c r="BI29" s="223"/>
      <c r="BJ29" s="354"/>
      <c r="BK29" s="223"/>
      <c r="BL29" s="354"/>
      <c r="BM29" s="223"/>
      <c r="BN29" s="354"/>
      <c r="BO29" s="223"/>
      <c r="BP29" s="354"/>
      <c r="BQ29" s="223"/>
      <c r="BR29" s="354"/>
      <c r="BS29" s="223"/>
      <c r="BT29" s="354"/>
      <c r="BU29" s="223"/>
      <c r="BV29" s="354"/>
      <c r="BW29" s="223"/>
      <c r="BX29" s="354"/>
      <c r="BY29" s="223"/>
      <c r="BZ29" s="354"/>
      <c r="CA29" s="223"/>
      <c r="CB29" s="354"/>
      <c r="CC29" s="223"/>
      <c r="CD29" s="354"/>
      <c r="CE29" s="223"/>
      <c r="CF29" s="354"/>
      <c r="CG29" s="223"/>
      <c r="CH29" s="354"/>
      <c r="CI29" s="223"/>
      <c r="CJ29" s="354"/>
      <c r="CK29" s="223"/>
      <c r="CL29" s="354"/>
      <c r="CM29" s="223"/>
      <c r="CN29" s="354"/>
      <c r="CO29" s="223"/>
      <c r="CP29" s="354"/>
      <c r="CQ29" s="223"/>
      <c r="CR29" s="354"/>
      <c r="CS29" s="223"/>
      <c r="CT29" s="354"/>
      <c r="CU29" s="223"/>
      <c r="CV29" s="354"/>
      <c r="CW29" s="223"/>
      <c r="CX29" s="354"/>
      <c r="CY29" s="223"/>
      <c r="CZ29" s="354"/>
      <c r="DA29" s="223"/>
      <c r="DB29" s="354"/>
      <c r="DC29" s="223"/>
      <c r="DD29" s="354"/>
      <c r="DE29" s="223"/>
      <c r="DF29" s="354"/>
      <c r="DG29" s="223"/>
      <c r="DH29" s="354"/>
      <c r="DI29" s="223"/>
      <c r="DJ29" s="354"/>
      <c r="DK29" s="223"/>
      <c r="DL29" s="354"/>
      <c r="DM29" s="223"/>
      <c r="DN29" s="354"/>
      <c r="DO29" s="223"/>
      <c r="DP29" s="354"/>
      <c r="DQ29" s="223"/>
      <c r="DR29" s="354"/>
      <c r="DS29" s="223"/>
      <c r="DT29" s="354"/>
      <c r="DU29" s="223"/>
      <c r="DV29" s="354"/>
      <c r="DW29" s="223"/>
      <c r="DX29" s="354"/>
      <c r="DY29" s="223"/>
      <c r="DZ29" s="354"/>
      <c r="EA29" s="223"/>
      <c r="EB29" s="354"/>
      <c r="EC29" s="223"/>
      <c r="ED29" s="354"/>
      <c r="EE29" s="223"/>
      <c r="EF29" s="354"/>
    </row>
    <row r="30" spans="1:136" x14ac:dyDescent="0.2">
      <c r="B30" s="354"/>
      <c r="C30" s="222"/>
      <c r="D30" s="354"/>
      <c r="E30" s="222"/>
      <c r="F30" s="354"/>
      <c r="G30" s="222"/>
      <c r="H30" s="354"/>
      <c r="I30" s="223"/>
      <c r="J30" s="354"/>
      <c r="K30" s="223"/>
      <c r="L30" s="354"/>
      <c r="M30" s="223"/>
      <c r="N30" s="354"/>
      <c r="O30" s="223"/>
      <c r="P30" s="354"/>
      <c r="Q30" s="223"/>
      <c r="R30" s="354"/>
      <c r="S30" s="223"/>
      <c r="T30" s="354"/>
      <c r="U30" s="223"/>
      <c r="V30" s="354"/>
      <c r="W30" s="223"/>
      <c r="X30" s="354"/>
      <c r="Y30" s="223"/>
      <c r="Z30" s="354"/>
      <c r="AA30" s="223"/>
      <c r="AB30" s="354"/>
      <c r="AC30" s="223"/>
      <c r="AD30" s="354"/>
      <c r="AE30" s="223"/>
      <c r="AF30" s="354"/>
      <c r="AG30" s="223"/>
      <c r="AH30" s="354"/>
      <c r="AI30" s="223"/>
      <c r="AJ30" s="354"/>
      <c r="AK30" s="223"/>
      <c r="AL30" s="354"/>
      <c r="AM30" s="223"/>
      <c r="AN30" s="354"/>
      <c r="AO30" s="223"/>
      <c r="AP30" s="354"/>
      <c r="AQ30" s="223"/>
      <c r="AR30" s="354"/>
      <c r="AS30" s="223"/>
      <c r="AT30" s="354"/>
      <c r="AU30" s="223"/>
      <c r="AV30" s="354"/>
      <c r="AW30" s="223"/>
      <c r="AX30" s="354"/>
      <c r="AY30" s="223"/>
      <c r="AZ30" s="354"/>
      <c r="BA30" s="223"/>
      <c r="BB30" s="354"/>
      <c r="BC30" s="223"/>
      <c r="BD30" s="354"/>
      <c r="BE30" s="223"/>
      <c r="BF30" s="354"/>
      <c r="BG30" s="223"/>
      <c r="BH30" s="354"/>
      <c r="BI30" s="223"/>
      <c r="BJ30" s="354"/>
      <c r="BK30" s="223"/>
      <c r="BL30" s="354"/>
      <c r="BM30" s="223"/>
      <c r="BN30" s="354"/>
      <c r="BO30" s="223"/>
      <c r="BP30" s="354"/>
      <c r="BQ30" s="223"/>
      <c r="BR30" s="354"/>
      <c r="BS30" s="223"/>
      <c r="BT30" s="354"/>
      <c r="BU30" s="223"/>
      <c r="BV30" s="354"/>
      <c r="BW30" s="223"/>
      <c r="BX30" s="354"/>
      <c r="BY30" s="223"/>
      <c r="BZ30" s="354"/>
      <c r="CA30" s="223"/>
      <c r="CB30" s="354"/>
      <c r="CC30" s="223"/>
      <c r="CD30" s="354"/>
      <c r="CE30" s="223"/>
      <c r="CF30" s="354"/>
      <c r="CG30" s="223"/>
      <c r="CH30" s="354"/>
      <c r="CI30" s="223"/>
      <c r="CJ30" s="354"/>
      <c r="CK30" s="223"/>
      <c r="CL30" s="354"/>
      <c r="CM30" s="223"/>
      <c r="CN30" s="354"/>
      <c r="CO30" s="223"/>
      <c r="CP30" s="354"/>
      <c r="CQ30" s="223"/>
      <c r="CR30" s="354"/>
      <c r="CS30" s="223"/>
      <c r="CT30" s="354"/>
      <c r="CU30" s="223"/>
      <c r="CV30" s="354"/>
      <c r="CW30" s="223"/>
      <c r="CX30" s="354"/>
      <c r="CY30" s="223"/>
      <c r="CZ30" s="354"/>
      <c r="DA30" s="223"/>
      <c r="DB30" s="354"/>
      <c r="DC30" s="223"/>
      <c r="DD30" s="354"/>
      <c r="DE30" s="223"/>
      <c r="DF30" s="354"/>
      <c r="DG30" s="223"/>
      <c r="DH30" s="354"/>
      <c r="DI30" s="223"/>
      <c r="DJ30" s="354"/>
      <c r="DK30" s="223"/>
      <c r="DL30" s="354"/>
      <c r="DM30" s="223"/>
      <c r="DN30" s="354"/>
      <c r="DO30" s="223"/>
      <c r="DP30" s="354"/>
      <c r="DQ30" s="223"/>
      <c r="DR30" s="354"/>
      <c r="DS30" s="223"/>
      <c r="DT30" s="354"/>
      <c r="DU30" s="223"/>
      <c r="DV30" s="354"/>
      <c r="DW30" s="223"/>
      <c r="DX30" s="354"/>
      <c r="DY30" s="223"/>
      <c r="DZ30" s="354"/>
      <c r="EA30" s="223"/>
      <c r="EB30" s="354"/>
      <c r="EC30" s="223"/>
      <c r="ED30" s="354"/>
      <c r="EE30" s="223"/>
      <c r="EF30" s="354"/>
    </row>
    <row r="31" spans="1:136" x14ac:dyDescent="0.2">
      <c r="B31" s="354"/>
      <c r="C31" s="222"/>
      <c r="D31" s="354"/>
      <c r="E31" s="222"/>
      <c r="F31" s="354"/>
      <c r="G31" s="222"/>
      <c r="H31" s="354"/>
      <c r="I31" s="223"/>
      <c r="J31" s="354"/>
      <c r="K31" s="223"/>
      <c r="L31" s="354"/>
      <c r="M31" s="223"/>
      <c r="N31" s="354"/>
      <c r="O31" s="223"/>
      <c r="P31" s="354"/>
      <c r="Q31" s="223"/>
      <c r="R31" s="354"/>
      <c r="S31" s="223"/>
      <c r="T31" s="354"/>
      <c r="U31" s="223"/>
      <c r="V31" s="354"/>
      <c r="W31" s="223"/>
      <c r="X31" s="354"/>
      <c r="Y31" s="223"/>
      <c r="Z31" s="354"/>
      <c r="AA31" s="223"/>
      <c r="AB31" s="354"/>
      <c r="AC31" s="223"/>
      <c r="AD31" s="354"/>
      <c r="AE31" s="223"/>
      <c r="AF31" s="354"/>
      <c r="AG31" s="223"/>
      <c r="AH31" s="354"/>
      <c r="AI31" s="223"/>
      <c r="AJ31" s="354"/>
      <c r="AK31" s="223"/>
      <c r="AL31" s="354"/>
      <c r="AM31" s="223"/>
      <c r="AN31" s="354"/>
      <c r="AO31" s="223"/>
      <c r="AP31" s="354"/>
      <c r="AQ31" s="223"/>
      <c r="AR31" s="354"/>
      <c r="AS31" s="223"/>
      <c r="AT31" s="354"/>
      <c r="AU31" s="223"/>
      <c r="AV31" s="354"/>
      <c r="AW31" s="223"/>
      <c r="AX31" s="354"/>
      <c r="AY31" s="223"/>
      <c r="AZ31" s="354"/>
      <c r="BA31" s="223"/>
      <c r="BB31" s="354"/>
      <c r="BC31" s="223"/>
      <c r="BD31" s="354"/>
      <c r="BE31" s="223"/>
      <c r="BF31" s="354"/>
      <c r="BG31" s="223"/>
      <c r="BH31" s="354"/>
      <c r="BI31" s="223"/>
      <c r="BJ31" s="354"/>
      <c r="BK31" s="223"/>
      <c r="BL31" s="354"/>
      <c r="BM31" s="223"/>
      <c r="BN31" s="354"/>
      <c r="BO31" s="223"/>
      <c r="BP31" s="354"/>
      <c r="BQ31" s="223"/>
      <c r="BR31" s="354"/>
      <c r="BS31" s="223"/>
      <c r="BT31" s="354"/>
      <c r="BU31" s="223"/>
      <c r="BV31" s="354"/>
      <c r="BW31" s="223"/>
      <c r="BX31" s="354"/>
      <c r="BY31" s="223"/>
      <c r="BZ31" s="354"/>
      <c r="CA31" s="223"/>
      <c r="CB31" s="354"/>
      <c r="CC31" s="223"/>
      <c r="CD31" s="354"/>
      <c r="CE31" s="223"/>
      <c r="CF31" s="354"/>
      <c r="CG31" s="223"/>
      <c r="CH31" s="354"/>
      <c r="CI31" s="223"/>
      <c r="CJ31" s="354"/>
      <c r="CK31" s="223"/>
      <c r="CL31" s="354"/>
      <c r="CM31" s="223"/>
      <c r="CN31" s="354"/>
      <c r="CO31" s="223"/>
      <c r="CP31" s="354"/>
      <c r="CQ31" s="223"/>
      <c r="CR31" s="354"/>
      <c r="CS31" s="223"/>
      <c r="CT31" s="354"/>
      <c r="CU31" s="223"/>
      <c r="CV31" s="354"/>
      <c r="CW31" s="223"/>
      <c r="CX31" s="354"/>
      <c r="CY31" s="223"/>
      <c r="CZ31" s="354"/>
      <c r="DA31" s="223"/>
      <c r="DB31" s="354"/>
      <c r="DC31" s="223"/>
      <c r="DD31" s="354"/>
      <c r="DE31" s="223"/>
      <c r="DF31" s="354"/>
      <c r="DG31" s="223"/>
      <c r="DH31" s="354"/>
      <c r="DI31" s="223"/>
      <c r="DJ31" s="354"/>
      <c r="DK31" s="223"/>
      <c r="DL31" s="354"/>
      <c r="DM31" s="223"/>
      <c r="DN31" s="354"/>
      <c r="DO31" s="223"/>
      <c r="DP31" s="354"/>
      <c r="DQ31" s="223"/>
      <c r="DR31" s="354"/>
      <c r="DS31" s="223"/>
      <c r="DT31" s="354"/>
      <c r="DU31" s="223"/>
      <c r="DV31" s="354"/>
      <c r="DW31" s="223"/>
      <c r="DX31" s="354"/>
      <c r="DY31" s="223"/>
      <c r="DZ31" s="354"/>
      <c r="EA31" s="223"/>
      <c r="EB31" s="354"/>
      <c r="EC31" s="223"/>
      <c r="ED31" s="354"/>
      <c r="EE31" s="223"/>
      <c r="EF31" s="354"/>
    </row>
    <row r="32" spans="1:136" x14ac:dyDescent="0.2">
      <c r="B32" s="354"/>
      <c r="C32" s="222"/>
      <c r="D32" s="354"/>
      <c r="E32" s="222"/>
      <c r="F32" s="354"/>
      <c r="G32" s="222"/>
      <c r="H32" s="354"/>
      <c r="I32" s="223"/>
      <c r="J32" s="354"/>
      <c r="K32" s="223"/>
      <c r="L32" s="354"/>
      <c r="M32" s="223"/>
      <c r="N32" s="354"/>
      <c r="O32" s="223"/>
      <c r="P32" s="354"/>
      <c r="Q32" s="223"/>
      <c r="R32" s="354"/>
      <c r="S32" s="223"/>
      <c r="T32" s="354"/>
      <c r="U32" s="223"/>
      <c r="V32" s="354"/>
      <c r="W32" s="223"/>
      <c r="X32" s="354"/>
      <c r="Y32" s="223"/>
      <c r="Z32" s="354"/>
      <c r="AA32" s="223"/>
      <c r="AB32" s="354"/>
      <c r="AC32" s="223"/>
      <c r="AD32" s="354"/>
      <c r="AE32" s="223"/>
      <c r="AF32" s="354"/>
      <c r="AG32" s="223"/>
      <c r="AH32" s="354"/>
      <c r="AI32" s="223"/>
      <c r="AJ32" s="354"/>
      <c r="AK32" s="223"/>
      <c r="AL32" s="354"/>
      <c r="AM32" s="223"/>
      <c r="AN32" s="354"/>
      <c r="AO32" s="223"/>
      <c r="AP32" s="354"/>
      <c r="AQ32" s="223"/>
      <c r="AR32" s="354"/>
      <c r="AS32" s="223"/>
      <c r="AT32" s="354"/>
      <c r="AU32" s="223"/>
      <c r="AV32" s="354"/>
      <c r="AW32" s="223"/>
      <c r="AX32" s="354"/>
      <c r="AY32" s="223"/>
      <c r="AZ32" s="354"/>
      <c r="BA32" s="223"/>
      <c r="BB32" s="354"/>
      <c r="BC32" s="223"/>
      <c r="BD32" s="354"/>
      <c r="BE32" s="223"/>
      <c r="BF32" s="354"/>
      <c r="BG32" s="223"/>
      <c r="BH32" s="354"/>
      <c r="BI32" s="223"/>
      <c r="BJ32" s="354"/>
      <c r="BK32" s="223"/>
      <c r="BL32" s="354"/>
      <c r="BM32" s="223"/>
      <c r="BN32" s="354"/>
      <c r="BO32" s="223"/>
      <c r="BP32" s="354"/>
      <c r="BQ32" s="223"/>
      <c r="BR32" s="354"/>
      <c r="BS32" s="223"/>
      <c r="BT32" s="354"/>
      <c r="BU32" s="223"/>
      <c r="BV32" s="354"/>
      <c r="BW32" s="223"/>
      <c r="BX32" s="354"/>
      <c r="BY32" s="223"/>
      <c r="BZ32" s="354"/>
      <c r="CA32" s="223"/>
      <c r="CB32" s="354"/>
      <c r="CC32" s="223"/>
      <c r="CD32" s="354"/>
      <c r="CE32" s="223"/>
      <c r="CF32" s="354"/>
      <c r="CG32" s="223"/>
      <c r="CH32" s="354"/>
      <c r="CI32" s="223"/>
      <c r="CJ32" s="354"/>
      <c r="CK32" s="223"/>
      <c r="CL32" s="354"/>
      <c r="CM32" s="223"/>
      <c r="CN32" s="354"/>
      <c r="CO32" s="223"/>
      <c r="CP32" s="354"/>
      <c r="CQ32" s="223"/>
      <c r="CR32" s="354"/>
      <c r="CS32" s="223"/>
      <c r="CT32" s="354"/>
      <c r="CU32" s="223"/>
      <c r="CV32" s="354"/>
      <c r="CW32" s="223"/>
      <c r="CX32" s="354"/>
      <c r="CY32" s="223"/>
      <c r="CZ32" s="354"/>
      <c r="DA32" s="223"/>
      <c r="DB32" s="354"/>
      <c r="DC32" s="223"/>
      <c r="DD32" s="354"/>
      <c r="DE32" s="223"/>
      <c r="DF32" s="354"/>
      <c r="DG32" s="223"/>
      <c r="DH32" s="354"/>
      <c r="DI32" s="223"/>
      <c r="DJ32" s="354"/>
      <c r="DK32" s="223"/>
      <c r="DL32" s="354"/>
      <c r="DM32" s="223"/>
      <c r="DN32" s="354"/>
      <c r="DO32" s="223"/>
      <c r="DP32" s="354"/>
      <c r="DQ32" s="223"/>
      <c r="DR32" s="354"/>
      <c r="DS32" s="223"/>
      <c r="DT32" s="354"/>
      <c r="DU32" s="223"/>
      <c r="DV32" s="354"/>
      <c r="DW32" s="223"/>
      <c r="DX32" s="354"/>
      <c r="DY32" s="223"/>
      <c r="DZ32" s="354"/>
      <c r="EA32" s="223"/>
      <c r="EB32" s="354"/>
      <c r="EC32" s="223"/>
      <c r="ED32" s="354"/>
      <c r="EE32" s="223"/>
      <c r="EF32" s="354"/>
    </row>
    <row r="33" spans="2:136" x14ac:dyDescent="0.2">
      <c r="B33" s="354"/>
      <c r="C33" s="222"/>
      <c r="D33" s="354"/>
      <c r="E33" s="222"/>
      <c r="F33" s="354"/>
      <c r="G33" s="222"/>
      <c r="H33" s="354"/>
      <c r="I33" s="223"/>
      <c r="J33" s="354"/>
      <c r="K33" s="223"/>
      <c r="L33" s="354"/>
      <c r="M33" s="223"/>
      <c r="N33" s="354"/>
      <c r="O33" s="223"/>
      <c r="P33" s="354"/>
      <c r="Q33" s="223"/>
      <c r="R33" s="354"/>
      <c r="S33" s="223"/>
      <c r="T33" s="354"/>
      <c r="U33" s="223"/>
      <c r="V33" s="354"/>
      <c r="W33" s="223"/>
      <c r="X33" s="354"/>
      <c r="Y33" s="223"/>
      <c r="Z33" s="354"/>
      <c r="AA33" s="223"/>
      <c r="AB33" s="354"/>
      <c r="AC33" s="223"/>
      <c r="AD33" s="354"/>
      <c r="AE33" s="223"/>
      <c r="AF33" s="354"/>
      <c r="AG33" s="223"/>
      <c r="AH33" s="354"/>
      <c r="AI33" s="223"/>
      <c r="AJ33" s="354"/>
      <c r="AK33" s="223"/>
      <c r="AL33" s="354"/>
      <c r="AM33" s="223"/>
      <c r="AN33" s="354"/>
      <c r="AO33" s="223"/>
      <c r="AP33" s="354"/>
      <c r="AQ33" s="223"/>
      <c r="AR33" s="354"/>
      <c r="AS33" s="223"/>
      <c r="AT33" s="354"/>
      <c r="AU33" s="223"/>
      <c r="AV33" s="354"/>
      <c r="AW33" s="223"/>
      <c r="AX33" s="354"/>
      <c r="AY33" s="223"/>
      <c r="AZ33" s="354"/>
      <c r="BA33" s="223"/>
      <c r="BB33" s="354"/>
      <c r="BC33" s="223"/>
      <c r="BD33" s="354"/>
      <c r="BE33" s="223"/>
      <c r="BF33" s="354"/>
      <c r="BG33" s="223"/>
      <c r="BH33" s="354"/>
      <c r="BI33" s="223"/>
      <c r="BJ33" s="354"/>
      <c r="BK33" s="223"/>
      <c r="BL33" s="354"/>
      <c r="BM33" s="223"/>
      <c r="BN33" s="354"/>
      <c r="BO33" s="223"/>
      <c r="BP33" s="354"/>
      <c r="BQ33" s="223"/>
      <c r="BR33" s="354"/>
      <c r="BS33" s="223"/>
      <c r="BT33" s="354"/>
      <c r="BU33" s="223"/>
      <c r="BV33" s="354"/>
      <c r="BW33" s="223"/>
      <c r="BX33" s="354"/>
      <c r="BY33" s="223"/>
      <c r="BZ33" s="354"/>
      <c r="CA33" s="223"/>
      <c r="CB33" s="354"/>
      <c r="CC33" s="223"/>
      <c r="CD33" s="354"/>
      <c r="CE33" s="223"/>
      <c r="CF33" s="354"/>
      <c r="CG33" s="223"/>
      <c r="CH33" s="354"/>
      <c r="CI33" s="223"/>
      <c r="CJ33" s="354"/>
      <c r="CK33" s="223"/>
      <c r="CL33" s="354"/>
      <c r="CM33" s="223"/>
      <c r="CN33" s="354"/>
      <c r="CO33" s="223"/>
      <c r="CP33" s="354"/>
      <c r="CQ33" s="223"/>
      <c r="CR33" s="354"/>
      <c r="CS33" s="223"/>
      <c r="CT33" s="354"/>
      <c r="CU33" s="223"/>
      <c r="CV33" s="354"/>
      <c r="CW33" s="223"/>
      <c r="CX33" s="354"/>
      <c r="CY33" s="223"/>
      <c r="CZ33" s="354"/>
      <c r="DA33" s="223"/>
      <c r="DB33" s="354"/>
      <c r="DC33" s="223"/>
      <c r="DD33" s="354"/>
      <c r="DE33" s="223"/>
      <c r="DF33" s="354"/>
      <c r="DG33" s="223"/>
      <c r="DH33" s="354"/>
      <c r="DI33" s="223"/>
      <c r="DJ33" s="354"/>
      <c r="DK33" s="223"/>
      <c r="DL33" s="354"/>
      <c r="DM33" s="223"/>
      <c r="DN33" s="354"/>
      <c r="DO33" s="223"/>
      <c r="DP33" s="354"/>
      <c r="DQ33" s="223"/>
      <c r="DR33" s="354"/>
      <c r="DS33" s="223"/>
      <c r="DT33" s="354"/>
      <c r="DU33" s="223"/>
      <c r="DV33" s="354"/>
      <c r="DW33" s="223"/>
      <c r="DX33" s="354"/>
      <c r="DY33" s="223"/>
      <c r="DZ33" s="354"/>
      <c r="EA33" s="223"/>
      <c r="EB33" s="354"/>
      <c r="EC33" s="223"/>
      <c r="ED33" s="354"/>
      <c r="EE33" s="223"/>
      <c r="EF33" s="354"/>
    </row>
    <row r="34" spans="2:136" x14ac:dyDescent="0.2">
      <c r="B34" s="354"/>
      <c r="C34" s="222"/>
      <c r="D34" s="354"/>
      <c r="E34" s="222"/>
      <c r="F34" s="354"/>
      <c r="G34" s="222"/>
      <c r="H34" s="354"/>
      <c r="I34" s="223"/>
      <c r="J34" s="354"/>
      <c r="K34" s="223"/>
      <c r="L34" s="354"/>
      <c r="M34" s="223"/>
      <c r="N34" s="354"/>
      <c r="O34" s="223"/>
      <c r="P34" s="354"/>
      <c r="Q34" s="223"/>
      <c r="R34" s="354"/>
      <c r="S34" s="223"/>
      <c r="T34" s="354"/>
      <c r="U34" s="223"/>
      <c r="V34" s="354"/>
      <c r="W34" s="223"/>
      <c r="X34" s="354"/>
      <c r="Y34" s="223"/>
      <c r="Z34" s="354"/>
      <c r="AA34" s="223"/>
      <c r="AB34" s="354"/>
      <c r="AC34" s="223"/>
      <c r="AD34" s="354"/>
      <c r="AE34" s="223"/>
      <c r="AF34" s="354"/>
      <c r="AG34" s="223"/>
      <c r="AH34" s="354"/>
      <c r="AI34" s="223"/>
      <c r="AJ34" s="354"/>
      <c r="AK34" s="223"/>
      <c r="AL34" s="354"/>
      <c r="AM34" s="223"/>
      <c r="AN34" s="354"/>
      <c r="AO34" s="223"/>
      <c r="AP34" s="354"/>
      <c r="AQ34" s="223"/>
      <c r="AR34" s="354"/>
      <c r="AS34" s="223"/>
      <c r="AT34" s="354"/>
      <c r="AU34" s="223"/>
      <c r="AV34" s="354"/>
      <c r="AW34" s="223"/>
      <c r="AX34" s="354"/>
      <c r="AY34" s="223"/>
      <c r="AZ34" s="354"/>
      <c r="BA34" s="223"/>
      <c r="BB34" s="354"/>
      <c r="BC34" s="223"/>
      <c r="BD34" s="354"/>
      <c r="BE34" s="223"/>
      <c r="BF34" s="354"/>
      <c r="BG34" s="223"/>
      <c r="BH34" s="354"/>
      <c r="BI34" s="223"/>
      <c r="BJ34" s="354"/>
      <c r="BK34" s="223"/>
      <c r="BL34" s="354"/>
      <c r="BM34" s="223"/>
      <c r="BN34" s="354"/>
      <c r="BO34" s="223"/>
      <c r="BP34" s="354"/>
      <c r="BQ34" s="223"/>
      <c r="BR34" s="354"/>
      <c r="BS34" s="223"/>
      <c r="BT34" s="354"/>
      <c r="BU34" s="223"/>
      <c r="BV34" s="354"/>
      <c r="BW34" s="223"/>
      <c r="BX34" s="354"/>
      <c r="BY34" s="223"/>
      <c r="BZ34" s="354"/>
      <c r="CA34" s="223"/>
      <c r="CB34" s="354"/>
      <c r="CC34" s="223"/>
      <c r="CD34" s="354"/>
      <c r="CE34" s="223"/>
      <c r="CF34" s="354"/>
      <c r="CG34" s="223"/>
      <c r="CH34" s="354"/>
      <c r="CI34" s="223"/>
      <c r="CJ34" s="354"/>
      <c r="CK34" s="223"/>
      <c r="CL34" s="354"/>
      <c r="CM34" s="223"/>
      <c r="CN34" s="354"/>
      <c r="CO34" s="223"/>
      <c r="CP34" s="354"/>
      <c r="CQ34" s="223"/>
      <c r="CR34" s="354"/>
      <c r="CS34" s="223"/>
      <c r="CT34" s="354"/>
      <c r="CU34" s="223"/>
      <c r="CV34" s="354"/>
      <c r="CW34" s="223"/>
      <c r="CX34" s="354"/>
      <c r="CY34" s="223"/>
      <c r="CZ34" s="354"/>
      <c r="DA34" s="223"/>
      <c r="DB34" s="354"/>
      <c r="DC34" s="223"/>
      <c r="DD34" s="354"/>
      <c r="DE34" s="223"/>
      <c r="DF34" s="354"/>
      <c r="DG34" s="223"/>
      <c r="DH34" s="354"/>
      <c r="DI34" s="223"/>
      <c r="DJ34" s="354"/>
      <c r="DK34" s="223"/>
      <c r="DL34" s="354"/>
      <c r="DM34" s="223"/>
      <c r="DN34" s="354"/>
      <c r="DO34" s="223"/>
      <c r="DP34" s="354"/>
      <c r="DQ34" s="223"/>
      <c r="DR34" s="354"/>
      <c r="DS34" s="223"/>
      <c r="DT34" s="354"/>
      <c r="DU34" s="223"/>
      <c r="DV34" s="354"/>
      <c r="DW34" s="223"/>
      <c r="DX34" s="354"/>
      <c r="DY34" s="223"/>
      <c r="DZ34" s="354"/>
      <c r="EA34" s="223"/>
      <c r="EB34" s="354"/>
      <c r="EC34" s="223"/>
      <c r="ED34" s="354"/>
      <c r="EE34" s="223"/>
      <c r="EF34" s="354"/>
    </row>
    <row r="35" spans="2:136" x14ac:dyDescent="0.2">
      <c r="B35" s="354"/>
      <c r="C35" s="222"/>
      <c r="D35" s="354"/>
      <c r="E35" s="222"/>
      <c r="F35" s="354"/>
      <c r="G35" s="222"/>
      <c r="H35" s="354"/>
      <c r="I35" s="223"/>
      <c r="J35" s="354"/>
      <c r="K35" s="223"/>
      <c r="L35" s="354"/>
      <c r="M35" s="223"/>
      <c r="N35" s="354"/>
      <c r="O35" s="223"/>
      <c r="P35" s="354"/>
      <c r="Q35" s="223"/>
      <c r="R35" s="354"/>
      <c r="S35" s="223"/>
      <c r="T35" s="354"/>
      <c r="U35" s="223"/>
      <c r="V35" s="354"/>
      <c r="W35" s="223"/>
      <c r="X35" s="354"/>
      <c r="Y35" s="223"/>
      <c r="Z35" s="354"/>
      <c r="AA35" s="223"/>
      <c r="AB35" s="354"/>
      <c r="AC35" s="223"/>
      <c r="AD35" s="354"/>
      <c r="AE35" s="223"/>
      <c r="AF35" s="354"/>
      <c r="AG35" s="223"/>
      <c r="AH35" s="354"/>
      <c r="AI35" s="223"/>
      <c r="AJ35" s="354"/>
      <c r="AK35" s="223"/>
      <c r="AL35" s="354"/>
      <c r="AM35" s="223"/>
      <c r="AN35" s="354"/>
      <c r="AO35" s="223"/>
      <c r="AP35" s="354"/>
      <c r="AQ35" s="223"/>
      <c r="AR35" s="354"/>
      <c r="AS35" s="223"/>
      <c r="AT35" s="354"/>
      <c r="AU35" s="223"/>
      <c r="AV35" s="354"/>
      <c r="AW35" s="223"/>
      <c r="AX35" s="354"/>
      <c r="AY35" s="223"/>
      <c r="AZ35" s="354"/>
      <c r="BA35" s="223"/>
      <c r="BB35" s="354"/>
      <c r="BC35" s="223"/>
      <c r="BD35" s="354"/>
      <c r="BE35" s="223"/>
      <c r="BF35" s="354"/>
      <c r="BG35" s="223"/>
      <c r="BH35" s="354"/>
      <c r="BI35" s="223"/>
      <c r="BJ35" s="354"/>
      <c r="BK35" s="223"/>
      <c r="BL35" s="354"/>
      <c r="BM35" s="223"/>
      <c r="BN35" s="354"/>
      <c r="BO35" s="223"/>
      <c r="BP35" s="354"/>
      <c r="BQ35" s="223"/>
      <c r="BR35" s="354"/>
      <c r="BS35" s="223"/>
      <c r="BT35" s="354"/>
      <c r="BU35" s="223"/>
      <c r="BV35" s="354"/>
      <c r="BW35" s="223"/>
      <c r="BX35" s="354"/>
      <c r="BY35" s="223"/>
      <c r="BZ35" s="354"/>
      <c r="CA35" s="223"/>
      <c r="CB35" s="354"/>
      <c r="CC35" s="223"/>
      <c r="CD35" s="354"/>
      <c r="CE35" s="223"/>
      <c r="CF35" s="354"/>
      <c r="CG35" s="223"/>
      <c r="CH35" s="354"/>
      <c r="CI35" s="223"/>
      <c r="CJ35" s="354"/>
      <c r="CK35" s="223"/>
      <c r="CL35" s="354"/>
      <c r="CM35" s="223"/>
      <c r="CN35" s="354"/>
      <c r="CO35" s="223"/>
      <c r="CP35" s="354"/>
      <c r="CQ35" s="223"/>
      <c r="CR35" s="354"/>
      <c r="CS35" s="223"/>
      <c r="CT35" s="354"/>
      <c r="CU35" s="223"/>
      <c r="CV35" s="354"/>
      <c r="CW35" s="223"/>
      <c r="CX35" s="354"/>
      <c r="CY35" s="223"/>
      <c r="CZ35" s="354"/>
      <c r="DA35" s="223"/>
      <c r="DB35" s="354"/>
      <c r="DC35" s="223"/>
      <c r="DD35" s="354"/>
      <c r="DE35" s="223"/>
      <c r="DF35" s="354"/>
      <c r="DG35" s="223"/>
      <c r="DH35" s="354"/>
      <c r="DI35" s="223"/>
      <c r="DJ35" s="354"/>
      <c r="DK35" s="223"/>
      <c r="DL35" s="354"/>
      <c r="DM35" s="223"/>
      <c r="DN35" s="354"/>
      <c r="DO35" s="223"/>
      <c r="DP35" s="354"/>
      <c r="DQ35" s="223"/>
      <c r="DR35" s="354"/>
      <c r="DS35" s="223"/>
      <c r="DT35" s="354"/>
      <c r="DU35" s="223"/>
      <c r="DV35" s="354"/>
      <c r="DW35" s="223"/>
      <c r="DX35" s="354"/>
      <c r="DY35" s="223"/>
      <c r="DZ35" s="354"/>
      <c r="EA35" s="223"/>
      <c r="EB35" s="354"/>
      <c r="EC35" s="223"/>
      <c r="ED35" s="354"/>
      <c r="EE35" s="223"/>
      <c r="EF35" s="354"/>
    </row>
    <row r="36" spans="2:136" x14ac:dyDescent="0.2">
      <c r="B36" s="354"/>
      <c r="C36" s="222"/>
      <c r="D36" s="354"/>
      <c r="E36" s="222"/>
      <c r="F36" s="354"/>
      <c r="G36" s="222"/>
      <c r="H36" s="354"/>
      <c r="I36" s="223"/>
      <c r="J36" s="354"/>
      <c r="K36" s="223"/>
      <c r="L36" s="354"/>
      <c r="M36" s="223"/>
      <c r="N36" s="354"/>
      <c r="O36" s="223"/>
      <c r="P36" s="354"/>
      <c r="Q36" s="223"/>
      <c r="R36" s="354"/>
      <c r="S36" s="223"/>
      <c r="T36" s="354"/>
      <c r="U36" s="223"/>
      <c r="V36" s="354"/>
      <c r="W36" s="223"/>
      <c r="X36" s="354"/>
      <c r="Y36" s="223"/>
      <c r="Z36" s="354"/>
      <c r="AA36" s="223"/>
      <c r="AB36" s="354"/>
      <c r="AC36" s="223"/>
      <c r="AD36" s="354"/>
      <c r="AE36" s="223"/>
      <c r="AF36" s="354"/>
      <c r="AG36" s="223"/>
      <c r="AH36" s="354"/>
      <c r="AI36" s="223"/>
      <c r="AJ36" s="354"/>
      <c r="AK36" s="223"/>
      <c r="AL36" s="354"/>
      <c r="AM36" s="223"/>
      <c r="AN36" s="354"/>
      <c r="AO36" s="223"/>
      <c r="AP36" s="354"/>
      <c r="AQ36" s="223"/>
      <c r="AR36" s="354"/>
      <c r="AS36" s="223"/>
      <c r="AT36" s="354"/>
      <c r="AU36" s="223"/>
      <c r="AV36" s="354"/>
      <c r="AW36" s="223"/>
      <c r="AX36" s="354"/>
      <c r="AY36" s="223"/>
      <c r="AZ36" s="354"/>
      <c r="BA36" s="223"/>
      <c r="BB36" s="354"/>
      <c r="BC36" s="223"/>
      <c r="BD36" s="354"/>
      <c r="BE36" s="223"/>
      <c r="BF36" s="354"/>
      <c r="BG36" s="223"/>
      <c r="BH36" s="354"/>
      <c r="BI36" s="223"/>
      <c r="BJ36" s="354"/>
      <c r="BK36" s="223"/>
      <c r="BL36" s="354"/>
      <c r="BM36" s="223"/>
      <c r="BN36" s="354"/>
      <c r="BO36" s="223"/>
      <c r="BP36" s="354"/>
      <c r="BQ36" s="223"/>
      <c r="BR36" s="354"/>
      <c r="BS36" s="223"/>
      <c r="BT36" s="354"/>
      <c r="BU36" s="223"/>
      <c r="BV36" s="354"/>
      <c r="BW36" s="223"/>
      <c r="BX36" s="354"/>
      <c r="BY36" s="223"/>
      <c r="BZ36" s="354"/>
      <c r="CA36" s="223"/>
      <c r="CB36" s="354"/>
      <c r="CC36" s="223"/>
      <c r="CD36" s="354"/>
      <c r="CE36" s="223"/>
      <c r="CF36" s="354"/>
      <c r="CG36" s="223"/>
      <c r="CH36" s="354"/>
      <c r="CI36" s="223"/>
      <c r="CJ36" s="354"/>
      <c r="CK36" s="223"/>
      <c r="CL36" s="354"/>
      <c r="CM36" s="223"/>
      <c r="CN36" s="354"/>
      <c r="CO36" s="223"/>
      <c r="CP36" s="354"/>
      <c r="CQ36" s="223"/>
      <c r="CR36" s="354"/>
      <c r="CS36" s="223"/>
      <c r="CT36" s="354"/>
      <c r="CU36" s="223"/>
      <c r="CV36" s="354"/>
      <c r="CW36" s="223"/>
      <c r="CX36" s="354"/>
      <c r="CY36" s="223"/>
      <c r="CZ36" s="354"/>
      <c r="DA36" s="223"/>
      <c r="DB36" s="354"/>
      <c r="DC36" s="223"/>
      <c r="DD36" s="354"/>
      <c r="DE36" s="223"/>
      <c r="DF36" s="354"/>
      <c r="DG36" s="223"/>
      <c r="DH36" s="354"/>
      <c r="DI36" s="223"/>
      <c r="DJ36" s="354"/>
      <c r="DK36" s="223"/>
      <c r="DL36" s="354"/>
      <c r="DM36" s="223"/>
      <c r="DN36" s="354"/>
      <c r="DO36" s="223"/>
      <c r="DP36" s="354"/>
      <c r="DQ36" s="223"/>
      <c r="DR36" s="354"/>
      <c r="DS36" s="223"/>
      <c r="DT36" s="354"/>
      <c r="DU36" s="223"/>
      <c r="DV36" s="354"/>
      <c r="DW36" s="223"/>
      <c r="DX36" s="354"/>
      <c r="DY36" s="223"/>
      <c r="DZ36" s="354"/>
      <c r="EA36" s="223"/>
      <c r="EB36" s="354"/>
      <c r="EC36" s="223"/>
      <c r="ED36" s="354"/>
      <c r="EE36" s="223"/>
      <c r="EF36" s="354"/>
    </row>
    <row r="37" spans="2:136" x14ac:dyDescent="0.2">
      <c r="B37" s="354"/>
      <c r="C37" s="222"/>
      <c r="D37" s="354"/>
      <c r="E37" s="222"/>
      <c r="F37" s="354"/>
      <c r="G37" s="222"/>
      <c r="H37" s="354"/>
      <c r="I37" s="223"/>
      <c r="J37" s="354"/>
      <c r="K37" s="223"/>
      <c r="L37" s="354"/>
      <c r="M37" s="223"/>
      <c r="N37" s="354"/>
      <c r="O37" s="223"/>
      <c r="P37" s="354"/>
      <c r="Q37" s="223"/>
      <c r="R37" s="354"/>
      <c r="S37" s="223"/>
      <c r="T37" s="354"/>
      <c r="U37" s="223"/>
      <c r="V37" s="354"/>
      <c r="W37" s="223"/>
      <c r="X37" s="354"/>
      <c r="Y37" s="223"/>
      <c r="Z37" s="354"/>
      <c r="AA37" s="223"/>
      <c r="AB37" s="354"/>
      <c r="AC37" s="223"/>
      <c r="AD37" s="354"/>
      <c r="AE37" s="223"/>
      <c r="AF37" s="354"/>
      <c r="AG37" s="223"/>
      <c r="AH37" s="354"/>
      <c r="AI37" s="223"/>
      <c r="AJ37" s="354"/>
      <c r="AK37" s="223"/>
      <c r="AL37" s="354"/>
      <c r="AM37" s="223"/>
      <c r="AN37" s="354"/>
      <c r="AO37" s="223"/>
      <c r="AP37" s="354"/>
      <c r="AQ37" s="223"/>
      <c r="AR37" s="354"/>
      <c r="AS37" s="223"/>
      <c r="AT37" s="354"/>
      <c r="AU37" s="223"/>
      <c r="AV37" s="354"/>
      <c r="AW37" s="223"/>
      <c r="AX37" s="354"/>
      <c r="AY37" s="223"/>
      <c r="AZ37" s="354"/>
      <c r="BA37" s="223"/>
      <c r="BB37" s="354"/>
      <c r="BC37" s="223"/>
      <c r="BD37" s="354"/>
      <c r="BE37" s="223"/>
      <c r="BF37" s="354"/>
      <c r="BG37" s="223"/>
      <c r="BH37" s="354"/>
      <c r="BI37" s="223"/>
      <c r="BJ37" s="354"/>
      <c r="BK37" s="223"/>
      <c r="BL37" s="354"/>
      <c r="BM37" s="223"/>
      <c r="BN37" s="354"/>
      <c r="BO37" s="223"/>
      <c r="BP37" s="354"/>
      <c r="BQ37" s="223"/>
      <c r="BR37" s="354"/>
      <c r="BS37" s="223"/>
      <c r="BT37" s="354"/>
      <c r="BU37" s="223"/>
      <c r="BV37" s="354"/>
      <c r="BW37" s="223"/>
      <c r="BX37" s="354"/>
      <c r="BY37" s="223"/>
      <c r="BZ37" s="354"/>
      <c r="CA37" s="223"/>
      <c r="CB37" s="354"/>
      <c r="CC37" s="223"/>
      <c r="CD37" s="354"/>
      <c r="CE37" s="223"/>
      <c r="CF37" s="354"/>
      <c r="CG37" s="223"/>
      <c r="CH37" s="354"/>
      <c r="CI37" s="223"/>
      <c r="CJ37" s="354"/>
      <c r="CK37" s="223"/>
      <c r="CL37" s="354"/>
      <c r="CM37" s="223"/>
      <c r="CN37" s="354"/>
      <c r="CO37" s="223"/>
      <c r="CP37" s="354"/>
      <c r="CQ37" s="223"/>
      <c r="CR37" s="354"/>
      <c r="CS37" s="223"/>
      <c r="CT37" s="354"/>
      <c r="CU37" s="223"/>
      <c r="CV37" s="354"/>
      <c r="CW37" s="223"/>
      <c r="CX37" s="354"/>
      <c r="CY37" s="223"/>
      <c r="CZ37" s="354"/>
      <c r="DA37" s="223"/>
      <c r="DB37" s="354"/>
      <c r="DC37" s="223"/>
      <c r="DD37" s="354"/>
      <c r="DE37" s="223"/>
      <c r="DF37" s="354"/>
      <c r="DG37" s="223"/>
      <c r="DH37" s="354"/>
      <c r="DI37" s="223"/>
      <c r="DJ37" s="354"/>
      <c r="DK37" s="223"/>
      <c r="DL37" s="354"/>
      <c r="DM37" s="223"/>
      <c r="DN37" s="354"/>
      <c r="DO37" s="223"/>
      <c r="DP37" s="354"/>
      <c r="DQ37" s="223"/>
      <c r="DR37" s="354"/>
      <c r="DS37" s="223"/>
      <c r="DT37" s="354"/>
      <c r="DU37" s="223"/>
      <c r="DV37" s="354"/>
      <c r="DW37" s="223"/>
      <c r="DX37" s="354"/>
      <c r="DY37" s="223"/>
      <c r="DZ37" s="354"/>
      <c r="EA37" s="223"/>
      <c r="EB37" s="354"/>
      <c r="EC37" s="223"/>
      <c r="ED37" s="354"/>
      <c r="EE37" s="223"/>
      <c r="EF37" s="354"/>
    </row>
    <row r="38" spans="2:136" x14ac:dyDescent="0.2">
      <c r="B38" s="354"/>
      <c r="C38" s="222"/>
      <c r="D38" s="354"/>
      <c r="E38" s="222"/>
      <c r="F38" s="354"/>
      <c r="G38" s="222"/>
      <c r="H38" s="354"/>
      <c r="I38" s="223"/>
      <c r="J38" s="354"/>
      <c r="K38" s="223"/>
      <c r="L38" s="354"/>
      <c r="M38" s="223"/>
      <c r="N38" s="354"/>
      <c r="O38" s="223"/>
      <c r="P38" s="354"/>
      <c r="Q38" s="223"/>
      <c r="R38" s="354"/>
      <c r="S38" s="223"/>
      <c r="T38" s="354"/>
      <c r="U38" s="223"/>
      <c r="V38" s="354"/>
      <c r="W38" s="223"/>
      <c r="X38" s="354"/>
      <c r="Y38" s="223"/>
      <c r="Z38" s="354"/>
      <c r="AA38" s="223"/>
      <c r="AB38" s="354"/>
      <c r="AC38" s="223"/>
      <c r="AD38" s="354"/>
      <c r="AE38" s="223"/>
      <c r="AF38" s="354"/>
      <c r="AG38" s="223"/>
      <c r="AH38" s="354"/>
      <c r="AI38" s="223"/>
      <c r="AJ38" s="354"/>
      <c r="AK38" s="223"/>
      <c r="AL38" s="354"/>
      <c r="AM38" s="223"/>
      <c r="AN38" s="354"/>
      <c r="AO38" s="223"/>
      <c r="AP38" s="354"/>
      <c r="AQ38" s="223"/>
      <c r="AR38" s="354"/>
      <c r="AS38" s="223"/>
      <c r="AT38" s="354"/>
      <c r="AU38" s="223"/>
      <c r="AV38" s="354"/>
      <c r="AW38" s="223"/>
      <c r="AX38" s="354"/>
      <c r="AY38" s="223"/>
      <c r="AZ38" s="354"/>
      <c r="BA38" s="223"/>
      <c r="BB38" s="354"/>
      <c r="BC38" s="223"/>
      <c r="BD38" s="354"/>
      <c r="BE38" s="223"/>
      <c r="BF38" s="354"/>
      <c r="BG38" s="223"/>
      <c r="BH38" s="354"/>
      <c r="BI38" s="223"/>
      <c r="BJ38" s="354"/>
      <c r="BK38" s="223"/>
      <c r="BL38" s="354"/>
      <c r="BM38" s="223"/>
      <c r="BN38" s="354"/>
      <c r="BO38" s="223"/>
      <c r="BP38" s="354"/>
      <c r="BQ38" s="223"/>
      <c r="BR38" s="354"/>
      <c r="BS38" s="223"/>
      <c r="BT38" s="354"/>
      <c r="BU38" s="223"/>
      <c r="BV38" s="354"/>
      <c r="BW38" s="223"/>
      <c r="BX38" s="354"/>
      <c r="BY38" s="223"/>
      <c r="BZ38" s="354"/>
      <c r="CA38" s="223"/>
      <c r="CB38" s="354"/>
      <c r="CC38" s="223"/>
      <c r="CD38" s="354"/>
      <c r="CE38" s="223"/>
      <c r="CF38" s="354"/>
      <c r="CG38" s="223"/>
      <c r="CH38" s="354"/>
      <c r="CI38" s="223"/>
      <c r="CJ38" s="354"/>
      <c r="CK38" s="223"/>
      <c r="CL38" s="354"/>
      <c r="CM38" s="223"/>
      <c r="CN38" s="354"/>
      <c r="CO38" s="223"/>
      <c r="CP38" s="354"/>
      <c r="CQ38" s="223"/>
      <c r="CR38" s="354"/>
      <c r="CS38" s="223"/>
      <c r="CT38" s="354"/>
      <c r="CU38" s="223"/>
      <c r="CV38" s="354"/>
      <c r="CW38" s="223"/>
      <c r="CX38" s="354"/>
      <c r="CY38" s="223"/>
      <c r="CZ38" s="354"/>
      <c r="DA38" s="223"/>
      <c r="DB38" s="354"/>
      <c r="DC38" s="223"/>
      <c r="DD38" s="354"/>
      <c r="DE38" s="223"/>
      <c r="DF38" s="354"/>
      <c r="DG38" s="223"/>
      <c r="DH38" s="354"/>
      <c r="DI38" s="223"/>
      <c r="DJ38" s="354"/>
      <c r="DK38" s="223"/>
      <c r="DL38" s="354"/>
      <c r="DM38" s="223"/>
      <c r="DN38" s="354"/>
      <c r="DO38" s="223"/>
      <c r="DP38" s="354"/>
      <c r="DQ38" s="223"/>
      <c r="DR38" s="354"/>
      <c r="DS38" s="223"/>
      <c r="DT38" s="354"/>
      <c r="DU38" s="223"/>
      <c r="DV38" s="354"/>
      <c r="DW38" s="223"/>
      <c r="DX38" s="354"/>
      <c r="DY38" s="223"/>
      <c r="DZ38" s="354"/>
      <c r="EA38" s="223"/>
      <c r="EB38" s="354"/>
      <c r="EC38" s="223"/>
      <c r="ED38" s="354"/>
      <c r="EE38" s="223"/>
      <c r="EF38" s="354"/>
    </row>
    <row r="39" spans="2:136" x14ac:dyDescent="0.2">
      <c r="B39" s="354"/>
      <c r="C39" s="222"/>
      <c r="D39" s="354"/>
      <c r="E39" s="222"/>
      <c r="F39" s="354"/>
      <c r="G39" s="222"/>
      <c r="H39" s="354"/>
      <c r="I39" s="223"/>
      <c r="J39" s="354"/>
      <c r="K39" s="223"/>
      <c r="L39" s="354"/>
      <c r="M39" s="223"/>
      <c r="N39" s="354"/>
      <c r="O39" s="223"/>
      <c r="P39" s="354"/>
      <c r="Q39" s="223"/>
      <c r="R39" s="354"/>
      <c r="S39" s="223"/>
      <c r="T39" s="354"/>
      <c r="U39" s="223"/>
      <c r="V39" s="354"/>
      <c r="W39" s="223"/>
      <c r="X39" s="354"/>
      <c r="Y39" s="223"/>
      <c r="Z39" s="354"/>
      <c r="AA39" s="223"/>
      <c r="AB39" s="354"/>
      <c r="AC39" s="223"/>
      <c r="AD39" s="354"/>
      <c r="AE39" s="223"/>
      <c r="AF39" s="354"/>
      <c r="AG39" s="223"/>
      <c r="AH39" s="354"/>
      <c r="AI39" s="223"/>
      <c r="AJ39" s="354"/>
      <c r="AK39" s="223"/>
      <c r="AL39" s="354"/>
      <c r="AM39" s="223"/>
      <c r="AN39" s="354"/>
      <c r="AO39" s="223"/>
      <c r="AP39" s="354"/>
      <c r="AQ39" s="223"/>
      <c r="AR39" s="354"/>
      <c r="AS39" s="223"/>
      <c r="AT39" s="354"/>
      <c r="AU39" s="223"/>
      <c r="AV39" s="354"/>
      <c r="AW39" s="223"/>
      <c r="AX39" s="354"/>
      <c r="AY39" s="223"/>
      <c r="AZ39" s="354"/>
      <c r="BA39" s="223"/>
      <c r="BB39" s="354"/>
      <c r="BC39" s="223"/>
      <c r="BD39" s="354"/>
      <c r="BE39" s="223"/>
      <c r="BF39" s="354"/>
      <c r="BG39" s="223"/>
      <c r="BH39" s="354"/>
      <c r="BI39" s="223"/>
      <c r="BJ39" s="354"/>
      <c r="BK39" s="223"/>
      <c r="BL39" s="354"/>
      <c r="BM39" s="223"/>
      <c r="BN39" s="354"/>
      <c r="BO39" s="223"/>
      <c r="BP39" s="354"/>
      <c r="BQ39" s="223"/>
      <c r="BR39" s="354"/>
      <c r="BS39" s="223"/>
      <c r="BT39" s="354"/>
      <c r="BU39" s="223"/>
      <c r="BV39" s="354"/>
      <c r="BW39" s="223"/>
      <c r="BX39" s="354"/>
      <c r="BY39" s="223"/>
      <c r="BZ39" s="354"/>
      <c r="CA39" s="223"/>
      <c r="CB39" s="354"/>
      <c r="CC39" s="223"/>
      <c r="CD39" s="354"/>
      <c r="CE39" s="223"/>
      <c r="CF39" s="354"/>
      <c r="CG39" s="223"/>
      <c r="CH39" s="354"/>
      <c r="CI39" s="223"/>
      <c r="CJ39" s="354"/>
      <c r="CK39" s="223"/>
      <c r="CL39" s="354"/>
      <c r="CM39" s="223"/>
      <c r="CN39" s="354"/>
      <c r="CO39" s="223"/>
      <c r="CP39" s="354"/>
      <c r="CQ39" s="223"/>
      <c r="CR39" s="354"/>
      <c r="CS39" s="223"/>
      <c r="CT39" s="354"/>
      <c r="CU39" s="223"/>
      <c r="CV39" s="354"/>
      <c r="CW39" s="223"/>
      <c r="CX39" s="354"/>
      <c r="CY39" s="223"/>
      <c r="CZ39" s="354"/>
      <c r="DA39" s="223"/>
      <c r="DB39" s="354"/>
      <c r="DC39" s="223"/>
      <c r="DD39" s="354"/>
      <c r="DE39" s="223"/>
      <c r="DF39" s="354"/>
      <c r="DG39" s="223"/>
      <c r="DH39" s="354"/>
      <c r="DI39" s="223"/>
      <c r="DJ39" s="354"/>
      <c r="DK39" s="223"/>
      <c r="DL39" s="354"/>
      <c r="DM39" s="223"/>
      <c r="DN39" s="354"/>
      <c r="DO39" s="223"/>
      <c r="DP39" s="354"/>
      <c r="DQ39" s="223"/>
      <c r="DR39" s="354"/>
      <c r="DS39" s="223"/>
      <c r="DT39" s="354"/>
      <c r="DU39" s="223"/>
      <c r="DV39" s="354"/>
      <c r="DW39" s="223"/>
      <c r="DX39" s="354"/>
      <c r="DY39" s="223"/>
      <c r="DZ39" s="354"/>
      <c r="EA39" s="223"/>
      <c r="EB39" s="354"/>
      <c r="EC39" s="223"/>
      <c r="ED39" s="354"/>
      <c r="EE39" s="223"/>
      <c r="EF39" s="354"/>
    </row>
    <row r="40" spans="2:136" x14ac:dyDescent="0.2">
      <c r="B40" s="354"/>
      <c r="C40" s="222"/>
      <c r="D40" s="354"/>
      <c r="E40" s="222"/>
      <c r="F40" s="354"/>
      <c r="G40" s="222"/>
      <c r="H40" s="354"/>
      <c r="I40" s="223"/>
      <c r="J40" s="354"/>
      <c r="K40" s="223"/>
      <c r="L40" s="354"/>
      <c r="M40" s="223"/>
      <c r="N40" s="354"/>
      <c r="O40" s="223"/>
      <c r="P40" s="354"/>
      <c r="Q40" s="223"/>
      <c r="R40" s="354"/>
      <c r="S40" s="223"/>
      <c r="T40" s="354"/>
      <c r="U40" s="223"/>
      <c r="V40" s="354"/>
      <c r="W40" s="223"/>
      <c r="X40" s="354"/>
      <c r="Y40" s="223"/>
      <c r="Z40" s="354"/>
      <c r="AA40" s="223"/>
      <c r="AB40" s="354"/>
      <c r="AC40" s="223"/>
      <c r="AD40" s="354"/>
      <c r="AE40" s="223"/>
      <c r="AF40" s="354"/>
      <c r="AG40" s="223"/>
      <c r="AH40" s="354"/>
      <c r="AI40" s="223"/>
      <c r="AJ40" s="354"/>
      <c r="AK40" s="223"/>
      <c r="AL40" s="354"/>
      <c r="AM40" s="223"/>
      <c r="AN40" s="354"/>
      <c r="AO40" s="223"/>
      <c r="AP40" s="354"/>
      <c r="AQ40" s="223"/>
      <c r="AR40" s="354"/>
      <c r="AS40" s="223"/>
      <c r="AT40" s="354"/>
      <c r="AU40" s="223"/>
      <c r="AV40" s="354"/>
      <c r="AW40" s="223"/>
      <c r="AX40" s="354"/>
      <c r="AY40" s="223"/>
      <c r="AZ40" s="354"/>
      <c r="BA40" s="223"/>
      <c r="BB40" s="354"/>
      <c r="BC40" s="223"/>
      <c r="BD40" s="354"/>
      <c r="BE40" s="223"/>
      <c r="BF40" s="354"/>
      <c r="BG40" s="223"/>
      <c r="BH40" s="354"/>
      <c r="BI40" s="223"/>
      <c r="BJ40" s="354"/>
      <c r="BK40" s="223"/>
      <c r="BL40" s="354"/>
      <c r="BM40" s="223"/>
      <c r="BN40" s="354"/>
      <c r="BO40" s="223"/>
      <c r="BP40" s="354"/>
      <c r="BQ40" s="223"/>
      <c r="BR40" s="354"/>
      <c r="BS40" s="223"/>
      <c r="BT40" s="354"/>
      <c r="BU40" s="223"/>
      <c r="BV40" s="354"/>
      <c r="BW40" s="223"/>
      <c r="BX40" s="354"/>
      <c r="BY40" s="223"/>
      <c r="BZ40" s="354"/>
      <c r="CA40" s="223"/>
      <c r="CB40" s="354"/>
      <c r="CC40" s="223"/>
      <c r="CD40" s="354"/>
      <c r="CE40" s="223"/>
      <c r="CF40" s="354"/>
      <c r="CG40" s="223"/>
      <c r="CH40" s="354"/>
      <c r="CI40" s="223"/>
      <c r="CJ40" s="354"/>
      <c r="CK40" s="223"/>
      <c r="CL40" s="354"/>
      <c r="CM40" s="223"/>
      <c r="CN40" s="354"/>
      <c r="CO40" s="223"/>
      <c r="CP40" s="354"/>
      <c r="CQ40" s="223"/>
      <c r="CR40" s="354"/>
      <c r="CS40" s="223"/>
      <c r="CT40" s="354"/>
      <c r="CU40" s="223"/>
      <c r="CV40" s="354"/>
      <c r="CW40" s="223"/>
      <c r="CX40" s="354"/>
      <c r="CY40" s="223"/>
      <c r="CZ40" s="354"/>
      <c r="DA40" s="223"/>
      <c r="DB40" s="354"/>
      <c r="DC40" s="223"/>
      <c r="DD40" s="354"/>
      <c r="DE40" s="223"/>
      <c r="DF40" s="354"/>
      <c r="DG40" s="223"/>
      <c r="DH40" s="354"/>
      <c r="DI40" s="223"/>
      <c r="DJ40" s="354"/>
      <c r="DK40" s="223"/>
      <c r="DL40" s="354"/>
      <c r="DM40" s="223"/>
      <c r="DN40" s="354"/>
      <c r="DO40" s="223"/>
      <c r="DP40" s="354"/>
      <c r="DQ40" s="223"/>
      <c r="DR40" s="354"/>
      <c r="DS40" s="223"/>
      <c r="DT40" s="354"/>
      <c r="DU40" s="223"/>
      <c r="DV40" s="354"/>
      <c r="DW40" s="223"/>
      <c r="DX40" s="354"/>
      <c r="DY40" s="223"/>
      <c r="DZ40" s="354"/>
      <c r="EA40" s="223"/>
      <c r="EB40" s="354"/>
      <c r="EC40" s="223"/>
      <c r="ED40" s="354"/>
      <c r="EE40" s="223"/>
      <c r="EF40" s="354"/>
    </row>
    <row r="41" spans="2:136" x14ac:dyDescent="0.2">
      <c r="J41" s="44"/>
    </row>
    <row r="42" spans="2:136" x14ac:dyDescent="0.2">
      <c r="J42" s="44"/>
    </row>
    <row r="60" spans="1:2" hidden="1" x14ac:dyDescent="0.2">
      <c r="A60" t="s">
        <v>41</v>
      </c>
      <c r="B60" t="s">
        <v>38</v>
      </c>
    </row>
    <row r="61" spans="1:2" hidden="1" x14ac:dyDescent="0.2">
      <c r="A61" t="s">
        <v>37</v>
      </c>
      <c r="B61" t="s">
        <v>39</v>
      </c>
    </row>
    <row r="62" spans="1:2" hidden="1" x14ac:dyDescent="0.2">
      <c r="A62" t="s">
        <v>42</v>
      </c>
      <c r="B62"/>
    </row>
    <row r="63" spans="1:2" hidden="1" x14ac:dyDescent="0.2">
      <c r="A63" t="s">
        <v>40</v>
      </c>
      <c r="B63"/>
    </row>
    <row r="64" spans="1:2" hidden="1" x14ac:dyDescent="0.2">
      <c r="A64" t="s">
        <v>43</v>
      </c>
      <c r="B64"/>
    </row>
    <row r="65" spans="1:2" hidden="1" x14ac:dyDescent="0.2">
      <c r="A65" t="s">
        <v>36</v>
      </c>
      <c r="B65"/>
    </row>
    <row r="66" spans="1:2" hidden="1" x14ac:dyDescent="0.2">
      <c r="A66" t="s">
        <v>314</v>
      </c>
      <c r="B66"/>
    </row>
    <row r="67" spans="1:2" hidden="1" x14ac:dyDescent="0.2">
      <c r="A67" t="s">
        <v>315</v>
      </c>
    </row>
  </sheetData>
  <sheetProtection password="BEC8" sheet="1" objects="1" scenarios="1" formatColumns="0" formatRows="0"/>
  <scenarios current="0" show="0">
    <scenario name="clinical" locked="1" count="1" user="sga354" comment="Created by sga354 on 5/6/2011">
      <inputCells r="B15" val=""/>
    </scenario>
  </scenarios>
  <dataConsolidate/>
  <mergeCells count="1">
    <mergeCell ref="A13:H13"/>
  </mergeCells>
  <dataValidations xWindow="459" yWindow="382" count="2">
    <dataValidation type="list" allowBlank="1" showInputMessage="1" showErrorMessage="1" sqref="B16:B17 D16:D17 F16:F17 H16:H17 J16:J17 L16:L17 N16:N17 P16:P17 R16:R17 T16:T17 V16:V17 X16:X17 Z16:Z17 AB16:AB17 AD16:AD17 AF16:AF17 AH16:AH17 AJ16:AJ17 AL16:AL17 AN16:AN17 AP16:AP17 AR16:AR17 AT16:AT17 AV16:AV17 AX16:AX17 AZ16:AZ17 BB16:BB17 BD16:BD17 BF16:BF17 BH16:BH17 BJ16:BJ17 BL16:BL17 BN16:BN17 BP16:BP17 BR16:BR17 BT16:BT17 BV16:BV17 BX16:BX17 BZ16:BZ17 CB16:CB17 CD16:CD17 CF16:CF17 CH16:CH17 CJ16:CJ17 CL16:CL17 CN16:CN17 CP16:CP17 CR16:CR17 CT16:CT17 CV16:CV17 CX16:CX17 CZ16:CZ17 DB16:DB17 DD16:DD17 DF16:DF17 DH16:DH17 DJ16:DJ17 DL16:DL17 DN16:DN17 DP16:DP17 DR16:DR17 DT16:DT17 DV16:DV17 DX16:DX17 DZ16:DZ17 EB16:EB17 ED16:ED17 EF16:EF17">
      <formula1>$B$60:$B$61</formula1>
    </dataValidation>
    <dataValidation type="list" allowBlank="1" showErrorMessage="1" sqref="B15 D15 F15 H15 J15 L15 N15 P15 R15 T15 V15 X15 Z15 AB15 AD15 AF15 AH15 AJ15 AL15 AN15 AP15 AR15 AT15 AV15 AX15 AZ15 BB15 BD15 BF15 BH15 BJ15 BL15 BN15 BP15 BR15 BT15 BV15 BX15 BZ15 CB15 CD15 CF15 CH15 CJ15 CL15 CN15 CP15 CR15 CT15 CV15 CX15 CZ15 DB15 DD15 DF15 DH15 DJ15 DL15 DN15 DP15 DR15 DT15 DV15 DX15 DZ15 EB15 ED15 EF15">
      <formula1>$A$60:$A$67</formula1>
    </dataValidation>
  </dataValidation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249977111117893"/>
    <pageSetUpPr fitToPage="1"/>
  </sheetPr>
  <dimension ref="A1:MK68"/>
  <sheetViews>
    <sheetView zoomScaleNormal="100" workbookViewId="0">
      <selection activeCell="D9" sqref="D9"/>
    </sheetView>
  </sheetViews>
  <sheetFormatPr defaultColWidth="9" defaultRowHeight="12.75" x14ac:dyDescent="0.2"/>
  <cols>
    <col min="1" max="1" width="3.7109375" style="250" customWidth="1"/>
    <col min="2" max="2" width="34.85546875" style="250" customWidth="1"/>
    <col min="3" max="3" width="1.7109375" style="250" customWidth="1"/>
    <col min="4" max="6" width="13.85546875" style="250" customWidth="1"/>
    <col min="7" max="7" width="1.7109375" style="250" customWidth="1"/>
    <col min="8" max="8" width="11.85546875" style="250" customWidth="1"/>
    <col min="9" max="9" width="13.85546875" style="250" customWidth="1"/>
    <col min="10" max="10" width="1.7109375" style="256" customWidth="1"/>
    <col min="11" max="11" width="11.85546875" style="250" customWidth="1"/>
    <col min="12" max="14" width="13.85546875" style="250" customWidth="1"/>
    <col min="15" max="15" width="1.7109375" style="250" customWidth="1"/>
    <col min="16" max="16" width="11.85546875" style="250" customWidth="1"/>
    <col min="17" max="19" width="13.85546875" style="250" customWidth="1"/>
    <col min="20" max="20" width="1.7109375" style="250" customWidth="1"/>
    <col min="21" max="21" width="11.85546875" style="250" customWidth="1"/>
    <col min="22" max="22" width="12.42578125" style="250" customWidth="1"/>
    <col min="23" max="23" width="11" style="256" customWidth="1"/>
    <col min="24" max="24" width="9" style="250" customWidth="1"/>
    <col min="25" max="25" width="1.7109375" style="250" customWidth="1"/>
    <col min="26" max="26" width="11.85546875" style="250" customWidth="1"/>
    <col min="27" max="27" width="12.42578125" style="250" customWidth="1"/>
    <col min="28" max="28" width="11" style="250" customWidth="1"/>
    <col min="29" max="29" width="9" style="250" customWidth="1"/>
    <col min="30" max="30" width="1.7109375" style="250" customWidth="1"/>
    <col min="31" max="31" width="11.85546875" style="250" customWidth="1"/>
    <col min="32" max="32" width="12.42578125" style="250" customWidth="1"/>
    <col min="33" max="33" width="11" style="250" customWidth="1"/>
    <col min="34" max="34" width="9" style="250"/>
    <col min="35" max="35" width="1.7109375" style="250" customWidth="1"/>
    <col min="36" max="36" width="11.85546875" style="250" customWidth="1"/>
    <col min="37" max="37" width="12.42578125" style="250" customWidth="1"/>
    <col min="38" max="38" width="11" style="250" customWidth="1"/>
    <col min="39" max="39" width="9" style="250"/>
    <col min="40" max="40" width="1.7109375" style="250" customWidth="1"/>
    <col min="41" max="41" width="11.85546875" style="250" customWidth="1"/>
    <col min="42" max="42" width="12.42578125" style="250" customWidth="1"/>
    <col min="43" max="43" width="11" style="250" customWidth="1"/>
    <col min="44" max="44" width="9" style="250"/>
    <col min="45" max="45" width="1.7109375" style="250" customWidth="1"/>
    <col min="46" max="46" width="11.85546875" style="250" customWidth="1"/>
    <col min="47" max="47" width="12.42578125" style="250" customWidth="1"/>
    <col min="48" max="48" width="11" style="250" customWidth="1"/>
    <col min="49" max="49" width="9" style="250"/>
    <col min="50" max="50" width="1.7109375" style="250" customWidth="1"/>
    <col min="51" max="51" width="11.85546875" style="250" customWidth="1"/>
    <col min="52" max="52" width="12.42578125" style="250" customWidth="1"/>
    <col min="53" max="53" width="11" style="250" customWidth="1"/>
    <col min="54" max="54" width="9" style="250"/>
    <col min="55" max="55" width="1.7109375" style="250" customWidth="1"/>
    <col min="56" max="56" width="11.85546875" style="250" customWidth="1"/>
    <col min="57" max="57" width="12.42578125" style="250" customWidth="1"/>
    <col min="58" max="58" width="11" style="250" customWidth="1"/>
    <col min="59" max="59" width="9" style="250"/>
    <col min="60" max="60" width="1.7109375" style="250" customWidth="1"/>
    <col min="61" max="61" width="11.85546875" style="250" customWidth="1"/>
    <col min="62" max="62" width="12.42578125" style="250" customWidth="1"/>
    <col min="63" max="63" width="11" style="250" customWidth="1"/>
    <col min="64" max="64" width="9" style="250"/>
    <col min="65" max="65" width="1.7109375" style="250" customWidth="1"/>
    <col min="66" max="66" width="11.85546875" style="250" customWidth="1"/>
    <col min="67" max="67" width="12.42578125" style="250" customWidth="1"/>
    <col min="68" max="68" width="11" style="250" customWidth="1"/>
    <col min="69" max="69" width="9" style="250"/>
    <col min="70" max="70" width="1.7109375" style="250" customWidth="1"/>
    <col min="71" max="71" width="11.85546875" style="250" customWidth="1"/>
    <col min="72" max="72" width="12.42578125" style="250" customWidth="1"/>
    <col min="73" max="73" width="11" style="250" customWidth="1"/>
    <col min="74" max="74" width="9" style="250"/>
    <col min="75" max="75" width="1.7109375" style="250" customWidth="1"/>
    <col min="76" max="76" width="11.85546875" style="250" customWidth="1"/>
    <col min="77" max="77" width="12.42578125" style="250" customWidth="1"/>
    <col min="78" max="78" width="11" style="250" customWidth="1"/>
    <col min="79" max="79" width="9" style="250"/>
    <col min="80" max="80" width="1.7109375" style="250" customWidth="1"/>
    <col min="81" max="81" width="11.85546875" style="250" customWidth="1"/>
    <col min="82" max="82" width="12.42578125" style="250" customWidth="1"/>
    <col min="83" max="83" width="11" style="250" customWidth="1"/>
    <col min="84" max="84" width="9" style="250"/>
    <col min="85" max="85" width="1.7109375" style="250" customWidth="1"/>
    <col min="86" max="86" width="11.85546875" style="250" customWidth="1"/>
    <col min="87" max="87" width="12.42578125" style="250" customWidth="1"/>
    <col min="88" max="88" width="11" style="250" customWidth="1"/>
    <col min="89" max="89" width="9" style="250"/>
    <col min="90" max="90" width="1.7109375" style="250" customWidth="1"/>
    <col min="91" max="91" width="11.85546875" style="250" customWidth="1"/>
    <col min="92" max="92" width="12.42578125" style="250" customWidth="1"/>
    <col min="93" max="93" width="11" style="250" customWidth="1"/>
    <col min="94" max="94" width="9" style="250"/>
    <col min="95" max="95" width="1.7109375" style="250" customWidth="1"/>
    <col min="96" max="96" width="11.85546875" style="250" customWidth="1"/>
    <col min="97" max="97" width="12.42578125" style="250" customWidth="1"/>
    <col min="98" max="98" width="11" style="250" customWidth="1"/>
    <col min="99" max="99" width="9" style="250"/>
    <col min="100" max="100" width="1.7109375" style="250" customWidth="1"/>
    <col min="101" max="101" width="11.85546875" style="250" customWidth="1"/>
    <col min="102" max="102" width="12.42578125" style="250" customWidth="1"/>
    <col min="103" max="103" width="11" style="250" customWidth="1"/>
    <col min="104" max="104" width="9" style="250"/>
    <col min="105" max="105" width="1.7109375" style="250" customWidth="1"/>
    <col min="106" max="106" width="11.85546875" style="250" customWidth="1"/>
    <col min="107" max="107" width="12.42578125" style="250" customWidth="1"/>
    <col min="108" max="108" width="11" style="250" customWidth="1"/>
    <col min="109" max="109" width="9" style="250"/>
    <col min="110" max="110" width="1.7109375" style="250" customWidth="1"/>
    <col min="111" max="111" width="11.85546875" style="250" customWidth="1"/>
    <col min="112" max="112" width="12.42578125" style="250" customWidth="1"/>
    <col min="113" max="113" width="11" style="250" customWidth="1"/>
    <col min="114" max="114" width="9" style="250"/>
    <col min="115" max="115" width="1.7109375" style="250" customWidth="1"/>
    <col min="116" max="116" width="11.85546875" style="250" customWidth="1"/>
    <col min="117" max="117" width="12.42578125" style="250" customWidth="1"/>
    <col min="118" max="118" width="11" style="250" customWidth="1"/>
    <col min="119" max="119" width="9" style="250"/>
    <col min="120" max="120" width="1.7109375" style="250" customWidth="1"/>
    <col min="121" max="121" width="11.85546875" style="250" customWidth="1"/>
    <col min="122" max="122" width="12.42578125" style="250" customWidth="1"/>
    <col min="123" max="123" width="11" style="250" customWidth="1"/>
    <col min="124" max="124" width="9" style="250"/>
    <col min="125" max="125" width="1.7109375" style="250" customWidth="1"/>
    <col min="126" max="126" width="11.85546875" style="250" customWidth="1"/>
    <col min="127" max="127" width="12.42578125" style="250" customWidth="1"/>
    <col min="128" max="128" width="11" style="250" customWidth="1"/>
    <col min="129" max="129" width="9" style="250"/>
    <col min="130" max="130" width="1.7109375" style="250" customWidth="1"/>
    <col min="131" max="131" width="11.85546875" style="250" customWidth="1"/>
    <col min="132" max="132" width="12.42578125" style="250" customWidth="1"/>
    <col min="133" max="133" width="11" style="250" customWidth="1"/>
    <col min="134" max="134" width="9" style="250"/>
    <col min="135" max="135" width="1.7109375" style="250" customWidth="1"/>
    <col min="136" max="136" width="11.85546875" style="250" customWidth="1"/>
    <col min="137" max="137" width="12.42578125" style="250" customWidth="1"/>
    <col min="138" max="138" width="11" style="250" customWidth="1"/>
    <col min="139" max="139" width="9" style="250"/>
    <col min="140" max="140" width="1.7109375" style="250" customWidth="1"/>
    <col min="141" max="141" width="11.85546875" style="250" customWidth="1"/>
    <col min="142" max="142" width="12.42578125" style="250" customWidth="1"/>
    <col min="143" max="143" width="11" style="250" customWidth="1"/>
    <col min="144" max="144" width="9" style="250"/>
    <col min="145" max="145" width="1.7109375" style="250" customWidth="1"/>
    <col min="146" max="146" width="11.85546875" style="250" customWidth="1"/>
    <col min="147" max="147" width="12.42578125" style="250" customWidth="1"/>
    <col min="148" max="148" width="11" style="250" customWidth="1"/>
    <col min="149" max="149" width="9" style="250"/>
    <col min="150" max="150" width="1.7109375" style="250" customWidth="1"/>
    <col min="151" max="151" width="11.85546875" style="250" customWidth="1"/>
    <col min="152" max="152" width="12.42578125" style="250" customWidth="1"/>
    <col min="153" max="153" width="11" style="250" customWidth="1"/>
    <col min="154" max="154" width="9" style="250"/>
    <col min="155" max="155" width="1.7109375" style="250" customWidth="1"/>
    <col min="156" max="156" width="11.85546875" style="250" customWidth="1"/>
    <col min="157" max="157" width="12.42578125" style="250" customWidth="1"/>
    <col min="158" max="158" width="11" style="250" customWidth="1"/>
    <col min="159" max="159" width="9" style="250"/>
    <col min="160" max="160" width="1.7109375" style="250" customWidth="1"/>
    <col min="161" max="161" width="11.85546875" style="250" customWidth="1"/>
    <col min="162" max="162" width="12.42578125" style="250" customWidth="1"/>
    <col min="163" max="163" width="11" style="250" customWidth="1"/>
    <col min="164" max="164" width="9" style="250"/>
    <col min="165" max="165" width="1.7109375" style="250" customWidth="1"/>
    <col min="166" max="166" width="11.85546875" style="250" customWidth="1"/>
    <col min="167" max="167" width="12.42578125" style="250" customWidth="1"/>
    <col min="168" max="168" width="11" style="250" customWidth="1"/>
    <col min="169" max="169" width="9" style="250"/>
    <col min="170" max="170" width="1.7109375" style="250" customWidth="1"/>
    <col min="171" max="171" width="11.85546875" style="250" customWidth="1"/>
    <col min="172" max="172" width="12.42578125" style="250" customWidth="1"/>
    <col min="173" max="173" width="11" style="250" customWidth="1"/>
    <col min="174" max="174" width="9" style="250"/>
    <col min="175" max="175" width="1.7109375" style="250" customWidth="1"/>
    <col min="176" max="176" width="11.85546875" style="250" customWidth="1"/>
    <col min="177" max="177" width="12.42578125" style="250" customWidth="1"/>
    <col min="178" max="178" width="11" style="250" customWidth="1"/>
    <col min="179" max="179" width="9" style="250"/>
    <col min="180" max="180" width="1.7109375" style="250" customWidth="1"/>
    <col min="181" max="181" width="11.85546875" style="250" customWidth="1"/>
    <col min="182" max="182" width="12.42578125" style="250" customWidth="1"/>
    <col min="183" max="183" width="11" style="250" customWidth="1"/>
    <col min="184" max="184" width="9" style="250"/>
    <col min="185" max="185" width="1.7109375" style="250" customWidth="1"/>
    <col min="186" max="186" width="11.85546875" style="250" customWidth="1"/>
    <col min="187" max="187" width="12.42578125" style="250" customWidth="1"/>
    <col min="188" max="188" width="11" style="250" customWidth="1"/>
    <col min="189" max="189" width="9" style="250"/>
    <col min="190" max="190" width="1.7109375" style="250" customWidth="1"/>
    <col min="191" max="191" width="11.85546875" style="250" customWidth="1"/>
    <col min="192" max="192" width="12.42578125" style="250" customWidth="1"/>
    <col min="193" max="193" width="11" style="250" customWidth="1"/>
    <col min="194" max="194" width="9" style="250"/>
    <col min="195" max="195" width="1.7109375" style="250" customWidth="1"/>
    <col min="196" max="196" width="11.85546875" style="250" customWidth="1"/>
    <col min="197" max="197" width="12.42578125" style="250" customWidth="1"/>
    <col min="198" max="198" width="11" style="250" customWidth="1"/>
    <col min="199" max="199" width="9" style="250"/>
    <col min="200" max="200" width="1.7109375" style="250" customWidth="1"/>
    <col min="201" max="201" width="11.85546875" style="250" customWidth="1"/>
    <col min="202" max="202" width="12.42578125" style="250" customWidth="1"/>
    <col min="203" max="203" width="11" style="250" customWidth="1"/>
    <col min="204" max="204" width="9" style="250"/>
    <col min="205" max="205" width="1.7109375" style="250" customWidth="1"/>
    <col min="206" max="206" width="11.85546875" style="250" customWidth="1"/>
    <col min="207" max="207" width="12.42578125" style="250" customWidth="1"/>
    <col min="208" max="208" width="11" style="250" customWidth="1"/>
    <col min="209" max="209" width="9" style="250"/>
    <col min="210" max="210" width="1.7109375" style="250" customWidth="1"/>
    <col min="211" max="211" width="11.85546875" style="250" customWidth="1"/>
    <col min="212" max="212" width="12.42578125" style="250" customWidth="1"/>
    <col min="213" max="213" width="11" style="250" customWidth="1"/>
    <col min="214" max="214" width="9" style="250"/>
    <col min="215" max="215" width="1.7109375" style="250" customWidth="1"/>
    <col min="216" max="216" width="11.85546875" style="250" customWidth="1"/>
    <col min="217" max="217" width="12.42578125" style="250" customWidth="1"/>
    <col min="218" max="218" width="11" style="250" customWidth="1"/>
    <col min="219" max="219" width="9" style="250"/>
    <col min="220" max="220" width="1.7109375" style="250" customWidth="1"/>
    <col min="221" max="221" width="11.85546875" style="250" customWidth="1"/>
    <col min="222" max="222" width="12.42578125" style="250" customWidth="1"/>
    <col min="223" max="223" width="11" style="250" customWidth="1"/>
    <col min="224" max="224" width="9" style="250"/>
    <col min="225" max="225" width="1.7109375" style="250" customWidth="1"/>
    <col min="226" max="226" width="11.85546875" style="250" customWidth="1"/>
    <col min="227" max="227" width="12.42578125" style="250" customWidth="1"/>
    <col min="228" max="228" width="11" style="250" customWidth="1"/>
    <col min="229" max="229" width="9" style="250"/>
    <col min="230" max="230" width="1.7109375" style="250" customWidth="1"/>
    <col min="231" max="231" width="11.85546875" style="250" customWidth="1"/>
    <col min="232" max="232" width="12.42578125" style="250" customWidth="1"/>
    <col min="233" max="233" width="11" style="250" customWidth="1"/>
    <col min="234" max="234" width="9" style="250"/>
    <col min="235" max="235" width="1.7109375" style="250" customWidth="1"/>
    <col min="236" max="236" width="11.85546875" style="250" customWidth="1"/>
    <col min="237" max="237" width="12.42578125" style="250" customWidth="1"/>
    <col min="238" max="238" width="11" style="250" customWidth="1"/>
    <col min="239" max="239" width="9" style="250"/>
    <col min="240" max="240" width="1.7109375" style="250" customWidth="1"/>
    <col min="241" max="241" width="11.85546875" style="250" customWidth="1"/>
    <col min="242" max="242" width="12.42578125" style="250" customWidth="1"/>
    <col min="243" max="243" width="11" style="250" customWidth="1"/>
    <col min="244" max="244" width="9" style="250"/>
    <col min="245" max="245" width="1.7109375" style="250" customWidth="1"/>
    <col min="246" max="246" width="11.85546875" style="250" customWidth="1"/>
    <col min="247" max="247" width="12.42578125" style="250" customWidth="1"/>
    <col min="248" max="248" width="11" style="250" customWidth="1"/>
    <col min="249" max="249" width="9" style="250"/>
    <col min="250" max="250" width="1.7109375" style="250" customWidth="1"/>
    <col min="251" max="251" width="11.85546875" style="250" customWidth="1"/>
    <col min="252" max="252" width="12.42578125" style="250" customWidth="1"/>
    <col min="253" max="253" width="11" style="250" customWidth="1"/>
    <col min="254" max="254" width="9" style="250"/>
    <col min="255" max="255" width="1.7109375" style="250" customWidth="1"/>
    <col min="256" max="256" width="11.85546875" style="250" customWidth="1"/>
    <col min="257" max="257" width="12.42578125" style="250" customWidth="1"/>
    <col min="258" max="258" width="11" style="250" customWidth="1"/>
    <col min="259" max="259" width="9" style="250"/>
    <col min="260" max="260" width="1.7109375" style="250" customWidth="1"/>
    <col min="261" max="261" width="11.85546875" style="250" customWidth="1"/>
    <col min="262" max="262" width="12.42578125" style="250" customWidth="1"/>
    <col min="263" max="263" width="11" style="250" customWidth="1"/>
    <col min="264" max="264" width="9" style="250"/>
    <col min="265" max="265" width="1.7109375" style="250" customWidth="1"/>
    <col min="266" max="266" width="11.85546875" style="250" customWidth="1"/>
    <col min="267" max="267" width="12.42578125" style="250" customWidth="1"/>
    <col min="268" max="268" width="11" style="250" customWidth="1"/>
    <col min="269" max="269" width="9" style="250"/>
    <col min="270" max="270" width="1.7109375" style="250" customWidth="1"/>
    <col min="271" max="271" width="11.85546875" style="250" customWidth="1"/>
    <col min="272" max="272" width="12.42578125" style="250" customWidth="1"/>
    <col min="273" max="273" width="11" style="250" customWidth="1"/>
    <col min="274" max="274" width="9" style="250"/>
    <col min="275" max="275" width="1.7109375" style="250" customWidth="1"/>
    <col min="276" max="276" width="11.85546875" style="250" customWidth="1"/>
    <col min="277" max="277" width="12.42578125" style="250" customWidth="1"/>
    <col min="278" max="278" width="11" style="250" customWidth="1"/>
    <col min="279" max="279" width="9" style="250"/>
    <col min="280" max="280" width="1.7109375" style="250" customWidth="1"/>
    <col min="281" max="281" width="11.85546875" style="250" customWidth="1"/>
    <col min="282" max="282" width="12.42578125" style="250" customWidth="1"/>
    <col min="283" max="283" width="11" style="250" customWidth="1"/>
    <col min="284" max="284" width="9" style="250"/>
    <col min="285" max="285" width="1.7109375" style="250" customWidth="1"/>
    <col min="286" max="286" width="11.85546875" style="250" customWidth="1"/>
    <col min="287" max="287" width="12.42578125" style="250" customWidth="1"/>
    <col min="288" max="288" width="11" style="250" customWidth="1"/>
    <col min="289" max="289" width="9" style="250"/>
    <col min="290" max="290" width="1.7109375" style="250" customWidth="1"/>
    <col min="291" max="291" width="11.85546875" style="250" customWidth="1"/>
    <col min="292" max="292" width="12.42578125" style="250" customWidth="1"/>
    <col min="293" max="293" width="11" style="250" customWidth="1"/>
    <col min="294" max="294" width="9" style="250"/>
    <col min="295" max="295" width="1.7109375" style="250" customWidth="1"/>
    <col min="296" max="296" width="11.85546875" style="250" customWidth="1"/>
    <col min="297" max="297" width="12.42578125" style="250" customWidth="1"/>
    <col min="298" max="298" width="11" style="250" customWidth="1"/>
    <col min="299" max="299" width="9" style="250"/>
    <col min="300" max="300" width="1.7109375" style="250" customWidth="1"/>
    <col min="301" max="301" width="11.85546875" style="250" customWidth="1"/>
    <col min="302" max="302" width="12.42578125" style="250" customWidth="1"/>
    <col min="303" max="303" width="11" style="250" customWidth="1"/>
    <col min="304" max="304" width="9" style="250"/>
    <col min="305" max="305" width="1.7109375" style="250" customWidth="1"/>
    <col min="306" max="306" width="11.85546875" style="250" customWidth="1"/>
    <col min="307" max="307" width="12.42578125" style="250" customWidth="1"/>
    <col min="308" max="308" width="11" style="250" customWidth="1"/>
    <col min="309" max="309" width="9" style="250"/>
    <col min="310" max="310" width="1.7109375" style="250" customWidth="1"/>
    <col min="311" max="311" width="11.85546875" style="250" customWidth="1"/>
    <col min="312" max="312" width="12.42578125" style="250" customWidth="1"/>
    <col min="313" max="313" width="11" style="250" customWidth="1"/>
    <col min="314" max="314" width="9" style="250"/>
    <col min="315" max="315" width="1.7109375" style="250" customWidth="1"/>
    <col min="316" max="316" width="11.85546875" style="250" customWidth="1"/>
    <col min="317" max="317" width="12.42578125" style="250" customWidth="1"/>
    <col min="318" max="318" width="11" style="250" customWidth="1"/>
    <col min="319" max="319" width="9" style="250"/>
    <col min="320" max="320" width="1.7109375" style="250" customWidth="1"/>
    <col min="321" max="321" width="11.85546875" style="250" customWidth="1"/>
    <col min="322" max="322" width="12.42578125" style="250" customWidth="1"/>
    <col min="323" max="323" width="11" style="250" customWidth="1"/>
    <col min="324" max="324" width="9" style="250"/>
    <col min="325" max="325" width="1.7109375" style="250" customWidth="1"/>
    <col min="326" max="326" width="11.85546875" style="250" customWidth="1"/>
    <col min="327" max="327" width="12.42578125" style="250" customWidth="1"/>
    <col min="328" max="328" width="11" style="250" customWidth="1"/>
    <col min="329" max="329" width="9" style="250"/>
    <col min="330" max="330" width="1.7109375" style="250" customWidth="1"/>
    <col min="331" max="331" width="11.85546875" style="250" customWidth="1"/>
    <col min="332" max="332" width="12.42578125" style="250" customWidth="1"/>
    <col min="333" max="333" width="11" style="250" customWidth="1"/>
    <col min="334" max="334" width="9" style="250"/>
    <col min="335" max="335" width="1.7109375" style="250" customWidth="1"/>
    <col min="336" max="336" width="11.85546875" style="250" customWidth="1"/>
    <col min="337" max="337" width="12.42578125" style="250" customWidth="1"/>
    <col min="338" max="338" width="11" style="250" customWidth="1"/>
    <col min="339" max="339" width="9" style="250"/>
    <col min="340" max="340" width="1.7109375" style="250" customWidth="1"/>
    <col min="341" max="341" width="11.85546875" style="250" customWidth="1"/>
    <col min="342" max="342" width="12.42578125" style="250" customWidth="1"/>
    <col min="343" max="343" width="11" style="250" customWidth="1"/>
    <col min="344" max="344" width="9" style="250"/>
    <col min="345" max="345" width="1.7109375" style="250" customWidth="1"/>
    <col min="346" max="346" width="11.85546875" style="250" customWidth="1"/>
    <col min="347" max="347" width="12.42578125" style="250" customWidth="1"/>
    <col min="348" max="348" width="11" style="250" customWidth="1"/>
    <col min="349" max="16384" width="9" style="250"/>
  </cols>
  <sheetData>
    <row r="1" spans="1:19" x14ac:dyDescent="0.2">
      <c r="A1" s="253" t="str">
        <f>'Description of Services'!A1</f>
        <v>Northwestern University - Recharge Worksheet (Version 2014-June V1.2)</v>
      </c>
      <c r="H1" s="254" t="str">
        <f>'Description of Services'!E1</f>
        <v>Applicable for Fiscal Year:</v>
      </c>
      <c r="I1" s="255">
        <f>'Description of Services'!F1</f>
        <v>2017</v>
      </c>
    </row>
    <row r="2" spans="1:19" x14ac:dyDescent="0.2">
      <c r="A2" s="253" t="s">
        <v>121</v>
      </c>
    </row>
    <row r="3" spans="1:19" x14ac:dyDescent="0.2">
      <c r="A3" s="257" t="str">
        <f>'Description of Services'!A3</f>
        <v xml:space="preserve">Name of Recharge/Service Center: </v>
      </c>
      <c r="B3" s="258"/>
      <c r="D3" s="259">
        <f>'Description of Services'!B3</f>
        <v>0</v>
      </c>
      <c r="E3" s="260"/>
    </row>
    <row r="4" spans="1:19" x14ac:dyDescent="0.2">
      <c r="A4" s="257" t="str">
        <f>'Description of Services'!A4</f>
        <v xml:space="preserve">NUFinancials Chartstring: </v>
      </c>
      <c r="B4" s="258"/>
      <c r="D4" s="259">
        <f>'Description of Services'!B4</f>
        <v>0</v>
      </c>
      <c r="E4" s="260"/>
    </row>
    <row r="5" spans="1:19" x14ac:dyDescent="0.2">
      <c r="A5" s="253" t="str">
        <f>'Description of Services'!A5</f>
        <v xml:space="preserve">Facility Location: </v>
      </c>
      <c r="D5" s="259">
        <f>'Description of Services'!B5</f>
        <v>0</v>
      </c>
      <c r="E5" s="260"/>
    </row>
    <row r="6" spans="1:19" x14ac:dyDescent="0.2">
      <c r="A6" s="253"/>
    </row>
    <row r="7" spans="1:19" x14ac:dyDescent="0.2">
      <c r="B7" s="253"/>
    </row>
    <row r="8" spans="1:19" x14ac:dyDescent="0.2">
      <c r="A8" s="261" t="s">
        <v>56</v>
      </c>
    </row>
    <row r="9" spans="1:19" x14ac:dyDescent="0.2">
      <c r="D9" s="224" t="s">
        <v>313</v>
      </c>
      <c r="E9" s="224" t="s">
        <v>299</v>
      </c>
      <c r="F9" s="224" t="s">
        <v>300</v>
      </c>
      <c r="G9" s="465" t="s">
        <v>301</v>
      </c>
      <c r="H9" s="466"/>
      <c r="I9" s="224" t="s">
        <v>302</v>
      </c>
      <c r="J9" s="465" t="s">
        <v>303</v>
      </c>
      <c r="K9" s="466"/>
      <c r="L9" s="225" t="s">
        <v>304</v>
      </c>
      <c r="M9" s="225" t="s">
        <v>305</v>
      </c>
      <c r="N9" s="225" t="s">
        <v>306</v>
      </c>
      <c r="O9" s="451" t="s">
        <v>307</v>
      </c>
      <c r="P9" s="452"/>
      <c r="Q9" s="225" t="s">
        <v>308</v>
      </c>
      <c r="R9" s="225" t="s">
        <v>309</v>
      </c>
      <c r="S9" s="225" t="s">
        <v>310</v>
      </c>
    </row>
    <row r="10" spans="1:19" x14ac:dyDescent="0.2">
      <c r="A10" s="261"/>
      <c r="D10" s="226" t="s">
        <v>12</v>
      </c>
      <c r="E10" s="226" t="s">
        <v>12</v>
      </c>
      <c r="F10" s="226" t="s">
        <v>12</v>
      </c>
      <c r="G10" s="467" t="s">
        <v>12</v>
      </c>
      <c r="H10" s="468"/>
      <c r="I10" s="226" t="s">
        <v>12</v>
      </c>
      <c r="J10" s="467" t="s">
        <v>12</v>
      </c>
      <c r="K10" s="468"/>
      <c r="L10" s="227" t="s">
        <v>12</v>
      </c>
      <c r="M10" s="227" t="s">
        <v>12</v>
      </c>
      <c r="N10" s="227" t="s">
        <v>12</v>
      </c>
      <c r="O10" s="453" t="s">
        <v>12</v>
      </c>
      <c r="P10" s="454"/>
      <c r="Q10" s="227" t="s">
        <v>12</v>
      </c>
      <c r="R10" s="227" t="s">
        <v>12</v>
      </c>
      <c r="S10" s="227" t="s">
        <v>12</v>
      </c>
    </row>
    <row r="11" spans="1:19" x14ac:dyDescent="0.2">
      <c r="D11" s="228"/>
      <c r="E11" s="228"/>
      <c r="F11" s="228"/>
      <c r="G11" s="439"/>
      <c r="H11" s="439"/>
      <c r="I11" s="228"/>
      <c r="J11" s="439"/>
      <c r="K11" s="439"/>
      <c r="L11" s="222"/>
      <c r="M11" s="222"/>
      <c r="N11" s="222"/>
      <c r="O11" s="439"/>
      <c r="P11" s="439"/>
      <c r="Q11" s="222"/>
      <c r="R11" s="222"/>
      <c r="S11" s="222"/>
    </row>
    <row r="12" spans="1:19" x14ac:dyDescent="0.2">
      <c r="A12" s="250" t="s">
        <v>45</v>
      </c>
      <c r="D12" s="229">
        <v>1950</v>
      </c>
      <c r="E12" s="229">
        <v>1950</v>
      </c>
      <c r="F12" s="229">
        <v>1950</v>
      </c>
      <c r="G12" s="440">
        <v>1950</v>
      </c>
      <c r="H12" s="440"/>
      <c r="I12" s="229">
        <v>1950</v>
      </c>
      <c r="J12" s="440">
        <v>1950</v>
      </c>
      <c r="K12" s="440"/>
      <c r="L12" s="230">
        <v>1950</v>
      </c>
      <c r="M12" s="230">
        <v>1950</v>
      </c>
      <c r="N12" s="230">
        <v>1950</v>
      </c>
      <c r="O12" s="455">
        <v>1950</v>
      </c>
      <c r="P12" s="455"/>
      <c r="Q12" s="230">
        <v>1950</v>
      </c>
      <c r="R12" s="230">
        <v>1950</v>
      </c>
      <c r="S12" s="230">
        <v>1950</v>
      </c>
    </row>
    <row r="13" spans="1:19" x14ac:dyDescent="0.2">
      <c r="D13" s="231"/>
      <c r="E13" s="231"/>
      <c r="F13" s="231"/>
      <c r="G13" s="441"/>
      <c r="H13" s="441"/>
      <c r="I13" s="231"/>
      <c r="J13" s="441"/>
      <c r="K13" s="441"/>
      <c r="L13" s="232"/>
      <c r="M13" s="232"/>
      <c r="N13" s="232"/>
      <c r="O13" s="456"/>
      <c r="P13" s="456"/>
      <c r="Q13" s="232"/>
      <c r="R13" s="232"/>
      <c r="S13" s="232"/>
    </row>
    <row r="14" spans="1:19" x14ac:dyDescent="0.2">
      <c r="A14" s="250" t="s">
        <v>284</v>
      </c>
      <c r="D14" s="233"/>
      <c r="E14" s="234"/>
      <c r="F14" s="234"/>
      <c r="G14" s="442"/>
      <c r="H14" s="442"/>
      <c r="I14" s="234"/>
      <c r="J14" s="442"/>
      <c r="K14" s="442"/>
      <c r="L14" s="235"/>
      <c r="M14" s="235"/>
      <c r="N14" s="235"/>
      <c r="O14" s="457"/>
      <c r="P14" s="457"/>
      <c r="Q14" s="235"/>
      <c r="R14" s="235"/>
      <c r="S14" s="235"/>
    </row>
    <row r="15" spans="1:19" x14ac:dyDescent="0.2">
      <c r="B15" s="250" t="s">
        <v>283</v>
      </c>
      <c r="D15" s="236">
        <v>135</v>
      </c>
      <c r="E15" s="236">
        <v>135</v>
      </c>
      <c r="F15" s="236">
        <v>135</v>
      </c>
      <c r="G15" s="443">
        <v>135</v>
      </c>
      <c r="H15" s="444"/>
      <c r="I15" s="236">
        <v>135</v>
      </c>
      <c r="J15" s="443">
        <v>135</v>
      </c>
      <c r="K15" s="444"/>
      <c r="L15" s="237">
        <v>135</v>
      </c>
      <c r="M15" s="237">
        <v>135</v>
      </c>
      <c r="N15" s="237">
        <v>135</v>
      </c>
      <c r="O15" s="447">
        <v>135</v>
      </c>
      <c r="P15" s="448"/>
      <c r="Q15" s="237">
        <v>135</v>
      </c>
      <c r="R15" s="237">
        <v>135</v>
      </c>
      <c r="S15" s="237">
        <v>135</v>
      </c>
    </row>
    <row r="16" spans="1:19" x14ac:dyDescent="0.2">
      <c r="B16" s="250" t="s">
        <v>285</v>
      </c>
      <c r="D16" s="236">
        <v>113</v>
      </c>
      <c r="E16" s="236">
        <v>113</v>
      </c>
      <c r="F16" s="236">
        <v>113</v>
      </c>
      <c r="G16" s="443">
        <v>113</v>
      </c>
      <c r="H16" s="444"/>
      <c r="I16" s="236">
        <v>113</v>
      </c>
      <c r="J16" s="443">
        <v>113</v>
      </c>
      <c r="K16" s="444"/>
      <c r="L16" s="238">
        <v>113</v>
      </c>
      <c r="M16" s="238">
        <v>113</v>
      </c>
      <c r="N16" s="238">
        <v>113</v>
      </c>
      <c r="O16" s="447">
        <v>113</v>
      </c>
      <c r="P16" s="448"/>
      <c r="Q16" s="238">
        <v>113</v>
      </c>
      <c r="R16" s="238">
        <v>113</v>
      </c>
      <c r="S16" s="238">
        <v>113</v>
      </c>
    </row>
    <row r="17" spans="1:349" x14ac:dyDescent="0.2">
      <c r="B17" s="250" t="s">
        <v>286</v>
      </c>
      <c r="D17" s="239">
        <v>75</v>
      </c>
      <c r="E17" s="239">
        <v>75</v>
      </c>
      <c r="F17" s="239">
        <v>75</v>
      </c>
      <c r="G17" s="445">
        <v>75</v>
      </c>
      <c r="H17" s="446"/>
      <c r="I17" s="239">
        <v>75</v>
      </c>
      <c r="J17" s="445">
        <v>75</v>
      </c>
      <c r="K17" s="446"/>
      <c r="L17" s="240">
        <v>75</v>
      </c>
      <c r="M17" s="240">
        <v>75</v>
      </c>
      <c r="N17" s="240">
        <v>75</v>
      </c>
      <c r="O17" s="449">
        <v>75</v>
      </c>
      <c r="P17" s="450"/>
      <c r="Q17" s="240">
        <v>75</v>
      </c>
      <c r="R17" s="240">
        <v>75</v>
      </c>
      <c r="S17" s="240">
        <v>75</v>
      </c>
    </row>
    <row r="18" spans="1:349" x14ac:dyDescent="0.2">
      <c r="B18" s="267" t="s">
        <v>9</v>
      </c>
      <c r="C18" s="268"/>
      <c r="D18" s="269">
        <f>SUM(D15:D17)</f>
        <v>323</v>
      </c>
      <c r="E18" s="269">
        <f>SUM(E15:E17)</f>
        <v>323</v>
      </c>
      <c r="F18" s="269">
        <f>SUM(F15:F17)</f>
        <v>323</v>
      </c>
      <c r="G18" s="433">
        <f>SUM(G15:H17)</f>
        <v>323</v>
      </c>
      <c r="H18" s="433"/>
      <c r="I18" s="269">
        <f>SUM(I15:I17)</f>
        <v>323</v>
      </c>
      <c r="J18" s="433">
        <f>SUM(J15:K17)</f>
        <v>323</v>
      </c>
      <c r="K18" s="433"/>
      <c r="L18" s="270">
        <f>SUM(L15:L17)</f>
        <v>323</v>
      </c>
      <c r="M18" s="270">
        <f>SUM(M15:M17)</f>
        <v>323</v>
      </c>
      <c r="N18" s="270">
        <f>SUM(N15:N17)</f>
        <v>323</v>
      </c>
      <c r="O18" s="427">
        <f>SUM(O15:P17)</f>
        <v>323</v>
      </c>
      <c r="P18" s="427"/>
      <c r="Q18" s="270">
        <f>SUM(Q15:Q17)</f>
        <v>323</v>
      </c>
      <c r="R18" s="270">
        <f>SUM(R15:R17)</f>
        <v>323</v>
      </c>
      <c r="S18" s="270">
        <f>SUM(S15:S17)</f>
        <v>323</v>
      </c>
    </row>
    <row r="19" spans="1:349" x14ac:dyDescent="0.2">
      <c r="B19" s="267"/>
      <c r="C19" s="268"/>
      <c r="D19" s="265"/>
      <c r="E19" s="265"/>
      <c r="F19" s="265"/>
      <c r="G19" s="434"/>
      <c r="H19" s="434"/>
      <c r="I19" s="265"/>
      <c r="J19" s="434"/>
      <c r="K19" s="434"/>
      <c r="L19" s="266"/>
      <c r="M19" s="266"/>
      <c r="N19" s="266"/>
      <c r="O19" s="428"/>
      <c r="P19" s="428"/>
      <c r="Q19" s="266"/>
      <c r="R19" s="266"/>
      <c r="S19" s="266"/>
    </row>
    <row r="20" spans="1:349" x14ac:dyDescent="0.2">
      <c r="A20" s="250" t="s">
        <v>28</v>
      </c>
      <c r="B20" s="267"/>
      <c r="C20" s="268"/>
      <c r="D20" s="271">
        <f>D12-D18</f>
        <v>1627</v>
      </c>
      <c r="E20" s="271">
        <f>E12-E18</f>
        <v>1627</v>
      </c>
      <c r="F20" s="271">
        <f>F12-F18</f>
        <v>1627</v>
      </c>
      <c r="G20" s="435">
        <f>G12-G18</f>
        <v>1627</v>
      </c>
      <c r="H20" s="435"/>
      <c r="I20" s="271">
        <f>I12-I18</f>
        <v>1627</v>
      </c>
      <c r="J20" s="435">
        <f>J12-J18</f>
        <v>1627</v>
      </c>
      <c r="K20" s="435"/>
      <c r="L20" s="248">
        <f>L12-L18</f>
        <v>1627</v>
      </c>
      <c r="M20" s="248">
        <f>M12-M18</f>
        <v>1627</v>
      </c>
      <c r="N20" s="248">
        <f>N12-N18</f>
        <v>1627</v>
      </c>
      <c r="O20" s="429">
        <f>O12-O18</f>
        <v>1627</v>
      </c>
      <c r="P20" s="429"/>
      <c r="Q20" s="248">
        <f>Q12-Q18</f>
        <v>1627</v>
      </c>
      <c r="R20" s="248">
        <f>R12-R18</f>
        <v>1627</v>
      </c>
      <c r="S20" s="248">
        <f>S12-S18</f>
        <v>1627</v>
      </c>
    </row>
    <row r="21" spans="1:349" x14ac:dyDescent="0.2">
      <c r="B21" s="267"/>
      <c r="C21" s="268"/>
      <c r="D21" s="262"/>
      <c r="E21" s="262"/>
      <c r="F21" s="262"/>
      <c r="G21" s="436"/>
      <c r="H21" s="436"/>
      <c r="I21" s="262"/>
      <c r="J21" s="436"/>
      <c r="K21" s="436"/>
      <c r="L21" s="263"/>
      <c r="M21" s="263"/>
      <c r="N21" s="263"/>
      <c r="O21" s="430"/>
      <c r="P21" s="430"/>
      <c r="Q21" s="263"/>
      <c r="R21" s="263"/>
      <c r="S21" s="263"/>
    </row>
    <row r="22" spans="1:349" x14ac:dyDescent="0.2">
      <c r="A22" s="250" t="s">
        <v>119</v>
      </c>
      <c r="D22" s="241"/>
      <c r="E22" s="241"/>
      <c r="F22" s="241"/>
      <c r="G22" s="437"/>
      <c r="H22" s="458"/>
      <c r="I22" s="241"/>
      <c r="J22" s="437"/>
      <c r="K22" s="438"/>
      <c r="L22" s="242"/>
      <c r="M22" s="242"/>
      <c r="N22" s="242"/>
      <c r="O22" s="431"/>
      <c r="P22" s="432"/>
      <c r="Q22" s="242"/>
      <c r="R22" s="242"/>
      <c r="S22" s="242"/>
    </row>
    <row r="23" spans="1:349" x14ac:dyDescent="0.2">
      <c r="D23" s="272"/>
      <c r="E23" s="272"/>
      <c r="F23" s="272"/>
      <c r="G23" s="413"/>
      <c r="H23" s="413"/>
      <c r="I23" s="272"/>
      <c r="J23" s="413"/>
      <c r="K23" s="413"/>
      <c r="L23" s="273"/>
      <c r="M23" s="273"/>
      <c r="N23" s="273"/>
      <c r="O23" s="425"/>
      <c r="P23" s="425"/>
      <c r="Q23" s="273"/>
      <c r="R23" s="273"/>
      <c r="S23" s="273"/>
    </row>
    <row r="24" spans="1:349" x14ac:dyDescent="0.2">
      <c r="A24" s="250" t="s">
        <v>49</v>
      </c>
      <c r="D24" s="274">
        <f>ROUND(D20*D22, 0)</f>
        <v>0</v>
      </c>
      <c r="E24" s="274">
        <f>ROUND(E20*E22, 0)</f>
        <v>0</v>
      </c>
      <c r="F24" s="274">
        <f>ROUND(F20*F22, 0)</f>
        <v>0</v>
      </c>
      <c r="G24" s="414">
        <f>ROUND(G20*G22, 0)</f>
        <v>0</v>
      </c>
      <c r="H24" s="414"/>
      <c r="I24" s="274">
        <f>ROUND(I20*I22, 0)</f>
        <v>0</v>
      </c>
      <c r="J24" s="414">
        <f>ROUND(J20*J22, 0)</f>
        <v>0</v>
      </c>
      <c r="K24" s="414"/>
      <c r="L24" s="274">
        <f>ROUND(L20*L22, 0)</f>
        <v>0</v>
      </c>
      <c r="M24" s="274">
        <f>ROUND(M20*M22, 0)</f>
        <v>0</v>
      </c>
      <c r="N24" s="274">
        <f>ROUND(N20*N22, 0)</f>
        <v>0</v>
      </c>
      <c r="O24" s="426">
        <f>ROUND(O20*O22, 0)</f>
        <v>0</v>
      </c>
      <c r="P24" s="426"/>
      <c r="Q24" s="274">
        <f>ROUND(Q20*Q22, 0)</f>
        <v>0</v>
      </c>
      <c r="R24" s="274">
        <f>ROUND(R20*R22, 0)</f>
        <v>0</v>
      </c>
      <c r="S24" s="274">
        <f>ROUND(S20*S22, 0)</f>
        <v>0</v>
      </c>
    </row>
    <row r="25" spans="1:349" x14ac:dyDescent="0.2">
      <c r="D25" s="275"/>
      <c r="E25" s="275"/>
      <c r="F25" s="275"/>
      <c r="G25" s="469"/>
      <c r="H25" s="469"/>
      <c r="J25" s="470"/>
      <c r="K25" s="470"/>
      <c r="O25" s="469"/>
      <c r="P25" s="469"/>
    </row>
    <row r="26" spans="1:349" x14ac:dyDescent="0.2">
      <c r="G26" s="469"/>
      <c r="H26" s="469"/>
      <c r="J26" s="470"/>
      <c r="K26" s="470"/>
      <c r="O26" s="469"/>
      <c r="P26" s="469"/>
      <c r="Q26" s="253"/>
    </row>
    <row r="27" spans="1:349" x14ac:dyDescent="0.2">
      <c r="B27" s="261" t="s">
        <v>57</v>
      </c>
      <c r="H27" s="421" t="s">
        <v>79</v>
      </c>
      <c r="I27" s="422"/>
      <c r="K27" s="459" t="str">
        <f>'Description of Services'!B8</f>
        <v xml:space="preserve">Service 1: </v>
      </c>
      <c r="L27" s="460"/>
      <c r="M27" s="460"/>
      <c r="N27" s="461"/>
      <c r="O27" s="258"/>
      <c r="P27" s="459" t="str">
        <f>'Description of Services'!D8</f>
        <v xml:space="preserve">Service 2: </v>
      </c>
      <c r="Q27" s="460"/>
      <c r="R27" s="460"/>
      <c r="S27" s="461"/>
      <c r="T27" s="276"/>
      <c r="U27" s="415" t="str">
        <f>'Description of Services'!F8</f>
        <v xml:space="preserve">Service 3: </v>
      </c>
      <c r="V27" s="416"/>
      <c r="W27" s="416"/>
      <c r="X27" s="417"/>
      <c r="Y27" s="258"/>
      <c r="Z27" s="415" t="str">
        <f>'Description of Services'!H8</f>
        <v xml:space="preserve">Service 4: </v>
      </c>
      <c r="AA27" s="416"/>
      <c r="AB27" s="416"/>
      <c r="AC27" s="417"/>
      <c r="AE27" s="415" t="str">
        <f>'Description of Services'!J8</f>
        <v xml:space="preserve">Service 5: </v>
      </c>
      <c r="AF27" s="416"/>
      <c r="AG27" s="416"/>
      <c r="AH27" s="417"/>
      <c r="AI27" s="258"/>
      <c r="AJ27" s="415" t="str">
        <f>'Description of Services'!L8</f>
        <v xml:space="preserve">Service 6: </v>
      </c>
      <c r="AK27" s="416"/>
      <c r="AL27" s="416"/>
      <c r="AM27" s="417"/>
      <c r="AO27" s="415" t="str">
        <f>'Description of Services'!N8</f>
        <v>Service 7:</v>
      </c>
      <c r="AP27" s="416"/>
      <c r="AQ27" s="416"/>
      <c r="AR27" s="417"/>
      <c r="AS27" s="258"/>
      <c r="AT27" s="415" t="str">
        <f>'Description of Services'!P8</f>
        <v>Service 8:</v>
      </c>
      <c r="AU27" s="416"/>
      <c r="AV27" s="416"/>
      <c r="AW27" s="417"/>
      <c r="AY27" s="415" t="str">
        <f>'Description of Services'!R8</f>
        <v>Service 9:</v>
      </c>
      <c r="AZ27" s="416"/>
      <c r="BA27" s="416"/>
      <c r="BB27" s="417"/>
      <c r="BC27" s="258"/>
      <c r="BD27" s="415" t="str">
        <f>'Description of Services'!T8</f>
        <v>Service 10:</v>
      </c>
      <c r="BE27" s="416"/>
      <c r="BF27" s="416"/>
      <c r="BG27" s="417"/>
      <c r="BI27" s="415" t="str">
        <f>'Description of Services'!V8</f>
        <v>Service 11:</v>
      </c>
      <c r="BJ27" s="416"/>
      <c r="BK27" s="416"/>
      <c r="BL27" s="417"/>
      <c r="BM27" s="258"/>
      <c r="BN27" s="415" t="str">
        <f>'Description of Services'!X8</f>
        <v>Service 12:</v>
      </c>
      <c r="BO27" s="416"/>
      <c r="BP27" s="416"/>
      <c r="BQ27" s="417"/>
      <c r="BS27" s="415" t="str">
        <f>'Description of Services'!Z8</f>
        <v>Service 13:</v>
      </c>
      <c r="BT27" s="416"/>
      <c r="BU27" s="416"/>
      <c r="BV27" s="417"/>
      <c r="BW27" s="258"/>
      <c r="BX27" s="415" t="str">
        <f>'Description of Services'!AB8</f>
        <v>Service 14:</v>
      </c>
      <c r="BY27" s="416"/>
      <c r="BZ27" s="416"/>
      <c r="CA27" s="417"/>
      <c r="CC27" s="415" t="str">
        <f>'Description of Services'!AD8</f>
        <v>Service 15:</v>
      </c>
      <c r="CD27" s="416"/>
      <c r="CE27" s="416"/>
      <c r="CF27" s="417"/>
      <c r="CG27" s="258"/>
      <c r="CH27" s="415" t="str">
        <f>'Description of Services'!AF8</f>
        <v>Service 16:</v>
      </c>
      <c r="CI27" s="416"/>
      <c r="CJ27" s="416"/>
      <c r="CK27" s="417"/>
      <c r="CM27" s="415" t="str">
        <f>'Description of Services'!AH8</f>
        <v>Service 17:</v>
      </c>
      <c r="CN27" s="416"/>
      <c r="CO27" s="416"/>
      <c r="CP27" s="417"/>
      <c r="CQ27" s="258"/>
      <c r="CR27" s="415" t="str">
        <f>'Description of Services'!AJ8</f>
        <v>Service 18:</v>
      </c>
      <c r="CS27" s="416"/>
      <c r="CT27" s="416"/>
      <c r="CU27" s="417"/>
      <c r="CW27" s="415" t="str">
        <f>'Description of Services'!AL8</f>
        <v>Service 19:</v>
      </c>
      <c r="CX27" s="416"/>
      <c r="CY27" s="416"/>
      <c r="CZ27" s="417"/>
      <c r="DA27" s="258"/>
      <c r="DB27" s="415" t="str">
        <f>'Description of Services'!AN8</f>
        <v>Service 20:</v>
      </c>
      <c r="DC27" s="416"/>
      <c r="DD27" s="416"/>
      <c r="DE27" s="417"/>
      <c r="DG27" s="415" t="str">
        <f>'Description of Services'!AP8</f>
        <v>Service 21:</v>
      </c>
      <c r="DH27" s="416"/>
      <c r="DI27" s="416"/>
      <c r="DJ27" s="417"/>
      <c r="DK27" s="258"/>
      <c r="DL27" s="415" t="str">
        <f>'Description of Services'!AR8</f>
        <v>Service 22:</v>
      </c>
      <c r="DM27" s="416"/>
      <c r="DN27" s="416"/>
      <c r="DO27" s="417"/>
      <c r="DQ27" s="415" t="str">
        <f>'Description of Services'!AT8</f>
        <v>Service 23:</v>
      </c>
      <c r="DR27" s="416"/>
      <c r="DS27" s="416"/>
      <c r="DT27" s="417"/>
      <c r="DU27" s="258"/>
      <c r="DV27" s="415" t="str">
        <f>'Description of Services'!AV8</f>
        <v>Service 24:</v>
      </c>
      <c r="DW27" s="416"/>
      <c r="DX27" s="416"/>
      <c r="DY27" s="417"/>
      <c r="EA27" s="415" t="str">
        <f>'Description of Services'!AX8</f>
        <v>Service 25:</v>
      </c>
      <c r="EB27" s="416"/>
      <c r="EC27" s="416"/>
      <c r="ED27" s="417"/>
      <c r="EE27" s="258"/>
      <c r="EF27" s="415" t="str">
        <f>'Description of Services'!AZ8</f>
        <v>Service 26:</v>
      </c>
      <c r="EG27" s="416"/>
      <c r="EH27" s="416"/>
      <c r="EI27" s="417"/>
      <c r="EK27" s="415" t="str">
        <f>'Description of Services'!BB8</f>
        <v>Service 27:</v>
      </c>
      <c r="EL27" s="416"/>
      <c r="EM27" s="416"/>
      <c r="EN27" s="417"/>
      <c r="EO27" s="258"/>
      <c r="EP27" s="415" t="str">
        <f>'Description of Services'!BD8</f>
        <v>Service 28:</v>
      </c>
      <c r="EQ27" s="416"/>
      <c r="ER27" s="416"/>
      <c r="ES27" s="417"/>
      <c r="EU27" s="415" t="str">
        <f>'Description of Services'!BF8</f>
        <v>Service 29:</v>
      </c>
      <c r="EV27" s="416"/>
      <c r="EW27" s="416"/>
      <c r="EX27" s="417"/>
      <c r="EY27" s="258"/>
      <c r="EZ27" s="415" t="str">
        <f>'Description of Services'!BH8</f>
        <v>Service 30:</v>
      </c>
      <c r="FA27" s="416"/>
      <c r="FB27" s="416"/>
      <c r="FC27" s="417"/>
      <c r="FE27" s="415" t="str">
        <f>'Description of Services'!BJ8</f>
        <v>Service 31:</v>
      </c>
      <c r="FF27" s="416"/>
      <c r="FG27" s="416"/>
      <c r="FH27" s="417"/>
      <c r="FI27" s="258"/>
      <c r="FJ27" s="415" t="str">
        <f>'Description of Services'!BL8</f>
        <v>Service 32:</v>
      </c>
      <c r="FK27" s="416"/>
      <c r="FL27" s="416"/>
      <c r="FM27" s="417"/>
      <c r="FO27" s="415" t="str">
        <f>'Description of Services'!BN8</f>
        <v>Service 33:</v>
      </c>
      <c r="FP27" s="416"/>
      <c r="FQ27" s="416"/>
      <c r="FR27" s="417"/>
      <c r="FS27" s="258"/>
      <c r="FT27" s="415" t="str">
        <f>'Description of Services'!BP8</f>
        <v>Service 34:</v>
      </c>
      <c r="FU27" s="416"/>
      <c r="FV27" s="416"/>
      <c r="FW27" s="417"/>
      <c r="FY27" s="415" t="str">
        <f>'Description of Services'!BR8</f>
        <v>Service 35:</v>
      </c>
      <c r="FZ27" s="416"/>
      <c r="GA27" s="416"/>
      <c r="GB27" s="417"/>
      <c r="GC27" s="258"/>
      <c r="GD27" s="415" t="str">
        <f>'Description of Services'!BT8</f>
        <v>Service 36:</v>
      </c>
      <c r="GE27" s="416"/>
      <c r="GF27" s="416"/>
      <c r="GG27" s="417"/>
      <c r="GI27" s="415" t="str">
        <f>'Description of Services'!BV8</f>
        <v>Service 37:</v>
      </c>
      <c r="GJ27" s="416"/>
      <c r="GK27" s="416"/>
      <c r="GL27" s="417"/>
      <c r="GM27" s="258"/>
      <c r="GN27" s="415" t="str">
        <f>'Description of Services'!BX8</f>
        <v>Service 38:</v>
      </c>
      <c r="GO27" s="416"/>
      <c r="GP27" s="416"/>
      <c r="GQ27" s="417"/>
      <c r="GS27" s="415" t="str">
        <f>'Description of Services'!BZ8</f>
        <v>Service 39:</v>
      </c>
      <c r="GT27" s="416"/>
      <c r="GU27" s="416"/>
      <c r="GV27" s="417"/>
      <c r="GW27" s="258"/>
      <c r="GX27" s="415" t="str">
        <f>'Description of Services'!CB8</f>
        <v>Service 40:</v>
      </c>
      <c r="GY27" s="416"/>
      <c r="GZ27" s="416"/>
      <c r="HA27" s="417"/>
      <c r="HC27" s="415" t="str">
        <f>'Description of Services'!CD8</f>
        <v>Service 41:</v>
      </c>
      <c r="HD27" s="416"/>
      <c r="HE27" s="416"/>
      <c r="HF27" s="417"/>
      <c r="HG27" s="258"/>
      <c r="HH27" s="415" t="str">
        <f>'Description of Services'!CF8</f>
        <v>Service 42:</v>
      </c>
      <c r="HI27" s="416"/>
      <c r="HJ27" s="416"/>
      <c r="HK27" s="417"/>
      <c r="HM27" s="415" t="str">
        <f>'Description of Services'!CH8</f>
        <v>Service 43:</v>
      </c>
      <c r="HN27" s="416"/>
      <c r="HO27" s="416"/>
      <c r="HP27" s="417"/>
      <c r="HQ27" s="258"/>
      <c r="HR27" s="415" t="str">
        <f>'Description of Services'!CJ8</f>
        <v>Service 44:</v>
      </c>
      <c r="HS27" s="416"/>
      <c r="HT27" s="416"/>
      <c r="HU27" s="417"/>
      <c r="HW27" s="415" t="str">
        <f>'Description of Services'!CL8</f>
        <v>Service 45:</v>
      </c>
      <c r="HX27" s="416"/>
      <c r="HY27" s="416"/>
      <c r="HZ27" s="417"/>
      <c r="IA27" s="258"/>
      <c r="IB27" s="415" t="str">
        <f>'Description of Services'!CN8</f>
        <v>Service 46:</v>
      </c>
      <c r="IC27" s="416"/>
      <c r="ID27" s="416"/>
      <c r="IE27" s="417"/>
      <c r="IG27" s="415" t="str">
        <f>'Description of Services'!CP8</f>
        <v>Service 47:</v>
      </c>
      <c r="IH27" s="416"/>
      <c r="II27" s="416"/>
      <c r="IJ27" s="417"/>
      <c r="IK27" s="258"/>
      <c r="IL27" s="415" t="str">
        <f>'Description of Services'!CR8</f>
        <v>Service 48:</v>
      </c>
      <c r="IM27" s="416"/>
      <c r="IN27" s="416"/>
      <c r="IO27" s="417"/>
      <c r="IQ27" s="415" t="str">
        <f>'Description of Services'!CT8</f>
        <v>Service 49:</v>
      </c>
      <c r="IR27" s="416"/>
      <c r="IS27" s="416"/>
      <c r="IT27" s="417"/>
      <c r="IU27" s="258"/>
      <c r="IV27" s="415" t="str">
        <f>'Description of Services'!CV8</f>
        <v>Service 50:</v>
      </c>
      <c r="IW27" s="416"/>
      <c r="IX27" s="416"/>
      <c r="IY27" s="417"/>
      <c r="JA27" s="415" t="str">
        <f>'Description of Services'!CX8</f>
        <v>Service 51:</v>
      </c>
      <c r="JB27" s="416"/>
      <c r="JC27" s="416"/>
      <c r="JD27" s="417"/>
      <c r="JE27" s="258"/>
      <c r="JF27" s="415" t="str">
        <f>'Description of Services'!CZ8</f>
        <v>Service 52:</v>
      </c>
      <c r="JG27" s="416"/>
      <c r="JH27" s="416"/>
      <c r="JI27" s="417"/>
      <c r="JK27" s="415" t="str">
        <f>'Description of Services'!DB8</f>
        <v>Service 53:</v>
      </c>
      <c r="JL27" s="416"/>
      <c r="JM27" s="416"/>
      <c r="JN27" s="417"/>
      <c r="JO27" s="258"/>
      <c r="JP27" s="415" t="str">
        <f>'Description of Services'!DD8</f>
        <v>Service 54:</v>
      </c>
      <c r="JQ27" s="416"/>
      <c r="JR27" s="416"/>
      <c r="JS27" s="417"/>
      <c r="JU27" s="415" t="str">
        <f>'Description of Services'!DF8</f>
        <v>Service 55:</v>
      </c>
      <c r="JV27" s="416"/>
      <c r="JW27" s="416"/>
      <c r="JX27" s="417"/>
      <c r="JY27" s="258"/>
      <c r="JZ27" s="415" t="str">
        <f>'Description of Services'!DH8</f>
        <v>Service 56:</v>
      </c>
      <c r="KA27" s="416"/>
      <c r="KB27" s="416"/>
      <c r="KC27" s="417"/>
      <c r="KE27" s="415" t="str">
        <f>'Description of Services'!DJ8</f>
        <v>Service 57:</v>
      </c>
      <c r="KF27" s="416"/>
      <c r="KG27" s="416"/>
      <c r="KH27" s="417"/>
      <c r="KI27" s="258"/>
      <c r="KJ27" s="415" t="str">
        <f>'Description of Services'!DL8</f>
        <v>Service 58:</v>
      </c>
      <c r="KK27" s="416"/>
      <c r="KL27" s="416"/>
      <c r="KM27" s="417"/>
      <c r="KO27" s="415" t="str">
        <f>'Description of Services'!DN8</f>
        <v>Service 59:</v>
      </c>
      <c r="KP27" s="416"/>
      <c r="KQ27" s="416"/>
      <c r="KR27" s="417"/>
      <c r="KS27" s="258"/>
      <c r="KT27" s="415" t="str">
        <f>'Description of Services'!DP8</f>
        <v>Service 60:</v>
      </c>
      <c r="KU27" s="416"/>
      <c r="KV27" s="416"/>
      <c r="KW27" s="417"/>
      <c r="KY27" s="415" t="str">
        <f>'Description of Services'!DR8</f>
        <v>Service 61:</v>
      </c>
      <c r="KZ27" s="416"/>
      <c r="LA27" s="416"/>
      <c r="LB27" s="417"/>
      <c r="LC27" s="258"/>
      <c r="LD27" s="415" t="str">
        <f>'Description of Services'!DT8</f>
        <v>Service 62:</v>
      </c>
      <c r="LE27" s="416"/>
      <c r="LF27" s="416"/>
      <c r="LG27" s="417"/>
      <c r="LI27" s="415" t="str">
        <f>'Description of Services'!DV8</f>
        <v>Service 63:</v>
      </c>
      <c r="LJ27" s="416"/>
      <c r="LK27" s="416"/>
      <c r="LL27" s="417"/>
      <c r="LM27" s="258"/>
      <c r="LN27" s="415" t="str">
        <f>'Description of Services'!DX8</f>
        <v>Service 64:</v>
      </c>
      <c r="LO27" s="416"/>
      <c r="LP27" s="416"/>
      <c r="LQ27" s="417"/>
      <c r="LS27" s="415" t="str">
        <f>'Description of Services'!DZ8</f>
        <v>Service 65:</v>
      </c>
      <c r="LT27" s="416"/>
      <c r="LU27" s="416"/>
      <c r="LV27" s="417"/>
      <c r="LW27" s="258"/>
      <c r="LX27" s="415" t="str">
        <f>'Description of Services'!EB8</f>
        <v>Service 66:</v>
      </c>
      <c r="LY27" s="416"/>
      <c r="LZ27" s="416"/>
      <c r="MA27" s="417"/>
      <c r="MC27" s="415" t="str">
        <f>'Description of Services'!ED8</f>
        <v>Service 67:</v>
      </c>
      <c r="MD27" s="416"/>
      <c r="ME27" s="416"/>
      <c r="MF27" s="417"/>
      <c r="MG27" s="258"/>
      <c r="MH27" s="415" t="str">
        <f>'Description of Services'!EF8</f>
        <v>Service 68:</v>
      </c>
      <c r="MI27" s="416"/>
      <c r="MJ27" s="416"/>
      <c r="MK27" s="417"/>
    </row>
    <row r="28" spans="1:349" x14ac:dyDescent="0.2">
      <c r="H28" s="423"/>
      <c r="I28" s="424"/>
      <c r="K28" s="462"/>
      <c r="L28" s="463"/>
      <c r="M28" s="463"/>
      <c r="N28" s="464"/>
      <c r="O28" s="258"/>
      <c r="P28" s="462"/>
      <c r="Q28" s="463"/>
      <c r="R28" s="463"/>
      <c r="S28" s="464"/>
      <c r="T28" s="276"/>
      <c r="U28" s="418"/>
      <c r="V28" s="419"/>
      <c r="W28" s="419"/>
      <c r="X28" s="420"/>
      <c r="Y28" s="258"/>
      <c r="Z28" s="418"/>
      <c r="AA28" s="419"/>
      <c r="AB28" s="419"/>
      <c r="AC28" s="420"/>
      <c r="AE28" s="418"/>
      <c r="AF28" s="419"/>
      <c r="AG28" s="419"/>
      <c r="AH28" s="420"/>
      <c r="AI28" s="258"/>
      <c r="AJ28" s="418"/>
      <c r="AK28" s="419"/>
      <c r="AL28" s="419"/>
      <c r="AM28" s="420"/>
      <c r="AO28" s="418"/>
      <c r="AP28" s="419"/>
      <c r="AQ28" s="419"/>
      <c r="AR28" s="420"/>
      <c r="AS28" s="258"/>
      <c r="AT28" s="418"/>
      <c r="AU28" s="419"/>
      <c r="AV28" s="419"/>
      <c r="AW28" s="420"/>
      <c r="AY28" s="418"/>
      <c r="AZ28" s="419"/>
      <c r="BA28" s="419"/>
      <c r="BB28" s="420"/>
      <c r="BC28" s="258"/>
      <c r="BD28" s="418"/>
      <c r="BE28" s="419"/>
      <c r="BF28" s="419"/>
      <c r="BG28" s="420"/>
      <c r="BI28" s="418"/>
      <c r="BJ28" s="419"/>
      <c r="BK28" s="419"/>
      <c r="BL28" s="420"/>
      <c r="BM28" s="258"/>
      <c r="BN28" s="418"/>
      <c r="BO28" s="419"/>
      <c r="BP28" s="419"/>
      <c r="BQ28" s="420"/>
      <c r="BS28" s="418"/>
      <c r="BT28" s="419"/>
      <c r="BU28" s="419"/>
      <c r="BV28" s="420"/>
      <c r="BW28" s="258"/>
      <c r="BX28" s="418"/>
      <c r="BY28" s="419"/>
      <c r="BZ28" s="419"/>
      <c r="CA28" s="420"/>
      <c r="CC28" s="418"/>
      <c r="CD28" s="419"/>
      <c r="CE28" s="419"/>
      <c r="CF28" s="420"/>
      <c r="CG28" s="258"/>
      <c r="CH28" s="418"/>
      <c r="CI28" s="419"/>
      <c r="CJ28" s="419"/>
      <c r="CK28" s="420"/>
      <c r="CM28" s="418"/>
      <c r="CN28" s="419"/>
      <c r="CO28" s="419"/>
      <c r="CP28" s="420"/>
      <c r="CQ28" s="258"/>
      <c r="CR28" s="418"/>
      <c r="CS28" s="419"/>
      <c r="CT28" s="419"/>
      <c r="CU28" s="420"/>
      <c r="CW28" s="418"/>
      <c r="CX28" s="419"/>
      <c r="CY28" s="419"/>
      <c r="CZ28" s="420"/>
      <c r="DA28" s="258"/>
      <c r="DB28" s="418"/>
      <c r="DC28" s="419"/>
      <c r="DD28" s="419"/>
      <c r="DE28" s="420"/>
      <c r="DG28" s="418"/>
      <c r="DH28" s="419"/>
      <c r="DI28" s="419"/>
      <c r="DJ28" s="420"/>
      <c r="DK28" s="258"/>
      <c r="DL28" s="418"/>
      <c r="DM28" s="419"/>
      <c r="DN28" s="419"/>
      <c r="DO28" s="420"/>
      <c r="DQ28" s="418"/>
      <c r="DR28" s="419"/>
      <c r="DS28" s="419"/>
      <c r="DT28" s="420"/>
      <c r="DU28" s="258"/>
      <c r="DV28" s="418"/>
      <c r="DW28" s="419"/>
      <c r="DX28" s="419"/>
      <c r="DY28" s="420"/>
      <c r="EA28" s="418"/>
      <c r="EB28" s="419"/>
      <c r="EC28" s="419"/>
      <c r="ED28" s="420"/>
      <c r="EE28" s="258"/>
      <c r="EF28" s="418"/>
      <c r="EG28" s="419"/>
      <c r="EH28" s="419"/>
      <c r="EI28" s="420"/>
      <c r="EK28" s="418"/>
      <c r="EL28" s="419"/>
      <c r="EM28" s="419"/>
      <c r="EN28" s="420"/>
      <c r="EO28" s="258"/>
      <c r="EP28" s="418"/>
      <c r="EQ28" s="419"/>
      <c r="ER28" s="419"/>
      <c r="ES28" s="420"/>
      <c r="EU28" s="418"/>
      <c r="EV28" s="419"/>
      <c r="EW28" s="419"/>
      <c r="EX28" s="420"/>
      <c r="EY28" s="258"/>
      <c r="EZ28" s="418"/>
      <c r="FA28" s="419"/>
      <c r="FB28" s="419"/>
      <c r="FC28" s="420"/>
      <c r="FE28" s="418"/>
      <c r="FF28" s="419"/>
      <c r="FG28" s="419"/>
      <c r="FH28" s="420"/>
      <c r="FI28" s="258"/>
      <c r="FJ28" s="418"/>
      <c r="FK28" s="419"/>
      <c r="FL28" s="419"/>
      <c r="FM28" s="420"/>
      <c r="FO28" s="418"/>
      <c r="FP28" s="419"/>
      <c r="FQ28" s="419"/>
      <c r="FR28" s="420"/>
      <c r="FS28" s="258"/>
      <c r="FT28" s="418"/>
      <c r="FU28" s="419"/>
      <c r="FV28" s="419"/>
      <c r="FW28" s="420"/>
      <c r="FY28" s="418"/>
      <c r="FZ28" s="419"/>
      <c r="GA28" s="419"/>
      <c r="GB28" s="420"/>
      <c r="GC28" s="258"/>
      <c r="GD28" s="418"/>
      <c r="GE28" s="419"/>
      <c r="GF28" s="419"/>
      <c r="GG28" s="420"/>
      <c r="GI28" s="418"/>
      <c r="GJ28" s="419"/>
      <c r="GK28" s="419"/>
      <c r="GL28" s="420"/>
      <c r="GM28" s="258"/>
      <c r="GN28" s="418"/>
      <c r="GO28" s="419"/>
      <c r="GP28" s="419"/>
      <c r="GQ28" s="420"/>
      <c r="GS28" s="418"/>
      <c r="GT28" s="419"/>
      <c r="GU28" s="419"/>
      <c r="GV28" s="420"/>
      <c r="GW28" s="258"/>
      <c r="GX28" s="418"/>
      <c r="GY28" s="419"/>
      <c r="GZ28" s="419"/>
      <c r="HA28" s="420"/>
      <c r="HC28" s="418"/>
      <c r="HD28" s="419"/>
      <c r="HE28" s="419"/>
      <c r="HF28" s="420"/>
      <c r="HG28" s="258"/>
      <c r="HH28" s="418"/>
      <c r="HI28" s="419"/>
      <c r="HJ28" s="419"/>
      <c r="HK28" s="420"/>
      <c r="HM28" s="418"/>
      <c r="HN28" s="419"/>
      <c r="HO28" s="419"/>
      <c r="HP28" s="420"/>
      <c r="HQ28" s="258"/>
      <c r="HR28" s="418"/>
      <c r="HS28" s="419"/>
      <c r="HT28" s="419"/>
      <c r="HU28" s="420"/>
      <c r="HW28" s="418"/>
      <c r="HX28" s="419"/>
      <c r="HY28" s="419"/>
      <c r="HZ28" s="420"/>
      <c r="IA28" s="258"/>
      <c r="IB28" s="418"/>
      <c r="IC28" s="419"/>
      <c r="ID28" s="419"/>
      <c r="IE28" s="420"/>
      <c r="IG28" s="418"/>
      <c r="IH28" s="419"/>
      <c r="II28" s="419"/>
      <c r="IJ28" s="420"/>
      <c r="IK28" s="258"/>
      <c r="IL28" s="418"/>
      <c r="IM28" s="419"/>
      <c r="IN28" s="419"/>
      <c r="IO28" s="420"/>
      <c r="IQ28" s="418"/>
      <c r="IR28" s="419"/>
      <c r="IS28" s="419"/>
      <c r="IT28" s="420"/>
      <c r="IU28" s="258"/>
      <c r="IV28" s="418"/>
      <c r="IW28" s="419"/>
      <c r="IX28" s="419"/>
      <c r="IY28" s="420"/>
      <c r="JA28" s="418"/>
      <c r="JB28" s="419"/>
      <c r="JC28" s="419"/>
      <c r="JD28" s="420"/>
      <c r="JE28" s="258"/>
      <c r="JF28" s="418"/>
      <c r="JG28" s="419"/>
      <c r="JH28" s="419"/>
      <c r="JI28" s="420"/>
      <c r="JK28" s="418"/>
      <c r="JL28" s="419"/>
      <c r="JM28" s="419"/>
      <c r="JN28" s="420"/>
      <c r="JO28" s="258"/>
      <c r="JP28" s="418"/>
      <c r="JQ28" s="419"/>
      <c r="JR28" s="419"/>
      <c r="JS28" s="420"/>
      <c r="JU28" s="418"/>
      <c r="JV28" s="419"/>
      <c r="JW28" s="419"/>
      <c r="JX28" s="420"/>
      <c r="JY28" s="258"/>
      <c r="JZ28" s="418"/>
      <c r="KA28" s="419"/>
      <c r="KB28" s="419"/>
      <c r="KC28" s="420"/>
      <c r="KE28" s="418"/>
      <c r="KF28" s="419"/>
      <c r="KG28" s="419"/>
      <c r="KH28" s="420"/>
      <c r="KI28" s="258"/>
      <c r="KJ28" s="418"/>
      <c r="KK28" s="419"/>
      <c r="KL28" s="419"/>
      <c r="KM28" s="420"/>
      <c r="KO28" s="418"/>
      <c r="KP28" s="419"/>
      <c r="KQ28" s="419"/>
      <c r="KR28" s="420"/>
      <c r="KS28" s="258"/>
      <c r="KT28" s="418"/>
      <c r="KU28" s="419"/>
      <c r="KV28" s="419"/>
      <c r="KW28" s="420"/>
      <c r="KY28" s="418"/>
      <c r="KZ28" s="419"/>
      <c r="LA28" s="419"/>
      <c r="LB28" s="420"/>
      <c r="LC28" s="258"/>
      <c r="LD28" s="418"/>
      <c r="LE28" s="419"/>
      <c r="LF28" s="419"/>
      <c r="LG28" s="420"/>
      <c r="LI28" s="418"/>
      <c r="LJ28" s="419"/>
      <c r="LK28" s="419"/>
      <c r="LL28" s="420"/>
      <c r="LM28" s="258"/>
      <c r="LN28" s="418"/>
      <c r="LO28" s="419"/>
      <c r="LP28" s="419"/>
      <c r="LQ28" s="420"/>
      <c r="LS28" s="418"/>
      <c r="LT28" s="419"/>
      <c r="LU28" s="419"/>
      <c r="LV28" s="420"/>
      <c r="LW28" s="258"/>
      <c r="LX28" s="418"/>
      <c r="LY28" s="419"/>
      <c r="LZ28" s="419"/>
      <c r="MA28" s="420"/>
      <c r="MC28" s="418"/>
      <c r="MD28" s="419"/>
      <c r="ME28" s="419"/>
      <c r="MF28" s="420"/>
      <c r="MG28" s="258"/>
      <c r="MH28" s="418"/>
      <c r="MI28" s="419"/>
      <c r="MJ28" s="419"/>
      <c r="MK28" s="420"/>
    </row>
    <row r="29" spans="1:349" x14ac:dyDescent="0.2">
      <c r="H29" s="256"/>
      <c r="I29" s="256"/>
      <c r="J29" s="250"/>
      <c r="K29" s="256"/>
      <c r="L29" s="256"/>
      <c r="M29" s="256"/>
      <c r="N29" s="256"/>
      <c r="O29" s="256"/>
      <c r="P29" s="256"/>
      <c r="Q29" s="256"/>
      <c r="R29" s="256"/>
      <c r="S29" s="256"/>
      <c r="T29" s="256"/>
      <c r="U29" s="256"/>
      <c r="V29" s="256"/>
      <c r="X29" s="256"/>
      <c r="Y29" s="256"/>
      <c r="Z29" s="256"/>
      <c r="AA29" s="256"/>
      <c r="AB29" s="256"/>
      <c r="AC29" s="256"/>
      <c r="AD29" s="256"/>
      <c r="AE29" s="256"/>
      <c r="AF29" s="256"/>
      <c r="AG29" s="256"/>
      <c r="AH29" s="256"/>
      <c r="AI29" s="256"/>
      <c r="AJ29" s="256"/>
      <c r="AK29" s="256"/>
      <c r="AL29" s="256"/>
      <c r="AM29" s="256"/>
      <c r="AO29" s="256"/>
      <c r="AP29" s="256"/>
      <c r="AQ29" s="256"/>
      <c r="AR29" s="256"/>
      <c r="AS29" s="256"/>
      <c r="AT29" s="256"/>
      <c r="AU29" s="256"/>
      <c r="AV29" s="256"/>
      <c r="AW29" s="256"/>
      <c r="AY29" s="256"/>
      <c r="AZ29" s="256"/>
      <c r="BA29" s="256"/>
      <c r="BB29" s="256"/>
      <c r="BC29" s="256"/>
      <c r="BD29" s="256"/>
      <c r="BE29" s="256"/>
      <c r="BF29" s="256"/>
      <c r="BG29" s="256"/>
      <c r="BI29" s="256"/>
      <c r="BJ29" s="256"/>
      <c r="BK29" s="256"/>
      <c r="BL29" s="256"/>
      <c r="BM29" s="256"/>
      <c r="BN29" s="256"/>
      <c r="BO29" s="256"/>
      <c r="BP29" s="256"/>
      <c r="BQ29" s="256"/>
      <c r="BS29" s="256"/>
      <c r="BT29" s="256"/>
      <c r="BU29" s="256"/>
      <c r="BV29" s="256"/>
      <c r="BW29" s="256"/>
      <c r="BX29" s="256"/>
      <c r="BY29" s="256"/>
      <c r="BZ29" s="256"/>
      <c r="CA29" s="256"/>
      <c r="CC29" s="256"/>
      <c r="CD29" s="256"/>
      <c r="CE29" s="256"/>
      <c r="CF29" s="256"/>
      <c r="CG29" s="256"/>
      <c r="CH29" s="256"/>
      <c r="CI29" s="256"/>
      <c r="CJ29" s="256"/>
      <c r="CK29" s="256"/>
      <c r="CM29" s="256"/>
      <c r="CN29" s="256"/>
      <c r="CO29" s="256"/>
      <c r="CP29" s="256"/>
      <c r="CQ29" s="256"/>
      <c r="CR29" s="256"/>
      <c r="CS29" s="256"/>
      <c r="CT29" s="256"/>
      <c r="CU29" s="256"/>
      <c r="CW29" s="256"/>
      <c r="CX29" s="256"/>
      <c r="CY29" s="256"/>
      <c r="CZ29" s="256"/>
      <c r="DA29" s="256"/>
      <c r="DB29" s="256"/>
      <c r="DC29" s="256"/>
      <c r="DD29" s="256"/>
      <c r="DE29" s="256"/>
      <c r="DG29" s="256"/>
      <c r="DH29" s="256"/>
      <c r="DI29" s="256"/>
      <c r="DJ29" s="256"/>
      <c r="DK29" s="256"/>
      <c r="DL29" s="256"/>
      <c r="DM29" s="256"/>
      <c r="DN29" s="256"/>
      <c r="DO29" s="256"/>
      <c r="DQ29" s="256"/>
      <c r="DR29" s="256"/>
      <c r="DS29" s="256"/>
      <c r="DT29" s="256"/>
      <c r="DU29" s="256"/>
      <c r="DV29" s="256"/>
      <c r="DW29" s="256"/>
      <c r="DX29" s="256"/>
      <c r="DY29" s="256"/>
      <c r="EA29" s="256"/>
      <c r="EB29" s="256"/>
      <c r="EC29" s="256"/>
      <c r="ED29" s="256"/>
      <c r="EE29" s="256"/>
      <c r="EF29" s="256"/>
      <c r="EG29" s="256"/>
      <c r="EH29" s="256"/>
      <c r="EI29" s="256"/>
      <c r="EK29" s="256"/>
      <c r="EL29" s="256"/>
      <c r="EM29" s="256"/>
      <c r="EN29" s="256"/>
      <c r="EO29" s="256"/>
      <c r="EP29" s="256"/>
      <c r="EQ29" s="256"/>
      <c r="ER29" s="256"/>
      <c r="ES29" s="256"/>
      <c r="EU29" s="256"/>
      <c r="EV29" s="256"/>
      <c r="EW29" s="256"/>
      <c r="EX29" s="256"/>
      <c r="EY29" s="256"/>
      <c r="EZ29" s="256"/>
      <c r="FA29" s="256"/>
      <c r="FB29" s="256"/>
      <c r="FC29" s="256"/>
      <c r="FE29" s="256"/>
      <c r="FF29" s="256"/>
      <c r="FG29" s="256"/>
      <c r="FH29" s="256"/>
      <c r="FI29" s="256"/>
      <c r="FJ29" s="256"/>
      <c r="FK29" s="256"/>
      <c r="FL29" s="256"/>
      <c r="FM29" s="256"/>
      <c r="FO29" s="256"/>
      <c r="FP29" s="256"/>
      <c r="FQ29" s="256"/>
      <c r="FR29" s="256"/>
      <c r="FS29" s="256"/>
      <c r="FT29" s="256"/>
      <c r="FU29" s="256"/>
      <c r="FV29" s="256"/>
      <c r="FW29" s="256"/>
      <c r="FY29" s="256"/>
      <c r="FZ29" s="256"/>
      <c r="GA29" s="256"/>
      <c r="GB29" s="256"/>
      <c r="GC29" s="256"/>
      <c r="GD29" s="256"/>
      <c r="GE29" s="256"/>
      <c r="GF29" s="256"/>
      <c r="GG29" s="256"/>
      <c r="GI29" s="256"/>
      <c r="GJ29" s="256"/>
      <c r="GK29" s="256"/>
      <c r="GL29" s="256"/>
      <c r="GM29" s="256"/>
      <c r="GN29" s="256"/>
      <c r="GO29" s="256"/>
      <c r="GP29" s="256"/>
      <c r="GQ29" s="256"/>
      <c r="GS29" s="256"/>
      <c r="GT29" s="256"/>
      <c r="GU29" s="256"/>
      <c r="GV29" s="256"/>
      <c r="GW29" s="256"/>
      <c r="GX29" s="256"/>
      <c r="GY29" s="256"/>
      <c r="GZ29" s="256"/>
      <c r="HA29" s="256"/>
      <c r="HC29" s="256"/>
      <c r="HD29" s="256"/>
      <c r="HE29" s="256"/>
      <c r="HF29" s="256"/>
      <c r="HG29" s="256"/>
      <c r="HH29" s="256"/>
      <c r="HI29" s="256"/>
      <c r="HJ29" s="256"/>
      <c r="HK29" s="256"/>
      <c r="HM29" s="256"/>
      <c r="HN29" s="256"/>
      <c r="HO29" s="256"/>
      <c r="HP29" s="256"/>
      <c r="HQ29" s="256"/>
      <c r="HR29" s="256"/>
      <c r="HS29" s="256"/>
      <c r="HT29" s="256"/>
      <c r="HU29" s="256"/>
      <c r="HW29" s="256"/>
      <c r="HX29" s="256"/>
      <c r="HY29" s="256"/>
      <c r="HZ29" s="256"/>
      <c r="IA29" s="256"/>
      <c r="IB29" s="256"/>
      <c r="IC29" s="256"/>
      <c r="ID29" s="256"/>
      <c r="IE29" s="256"/>
      <c r="IG29" s="256"/>
      <c r="IH29" s="256"/>
      <c r="II29" s="256"/>
      <c r="IJ29" s="256"/>
      <c r="IK29" s="256"/>
      <c r="IL29" s="256"/>
      <c r="IM29" s="256"/>
      <c r="IN29" s="256"/>
      <c r="IO29" s="256"/>
      <c r="IQ29" s="256"/>
      <c r="IR29" s="256"/>
      <c r="IS29" s="256"/>
      <c r="IT29" s="256"/>
      <c r="IU29" s="256"/>
      <c r="IV29" s="256"/>
      <c r="IW29" s="256"/>
      <c r="IX29" s="256"/>
      <c r="IY29" s="256"/>
      <c r="JA29" s="256"/>
      <c r="JB29" s="256"/>
      <c r="JC29" s="256"/>
      <c r="JD29" s="256"/>
      <c r="JE29" s="256"/>
      <c r="JF29" s="256"/>
      <c r="JG29" s="256"/>
      <c r="JH29" s="256"/>
      <c r="JI29" s="256"/>
      <c r="JK29" s="256"/>
      <c r="JL29" s="256"/>
      <c r="JM29" s="256"/>
      <c r="JN29" s="256"/>
      <c r="JO29" s="256"/>
      <c r="JP29" s="256"/>
      <c r="JQ29" s="256"/>
      <c r="JR29" s="256"/>
      <c r="JS29" s="256"/>
      <c r="JU29" s="256"/>
      <c r="JV29" s="256"/>
      <c r="JW29" s="256"/>
      <c r="JX29" s="256"/>
      <c r="JY29" s="256"/>
      <c r="JZ29" s="256"/>
      <c r="KA29" s="256"/>
      <c r="KB29" s="256"/>
      <c r="KC29" s="256"/>
      <c r="KE29" s="256"/>
      <c r="KF29" s="256"/>
      <c r="KG29" s="256"/>
      <c r="KH29" s="256"/>
      <c r="KI29" s="256"/>
      <c r="KJ29" s="256"/>
      <c r="KK29" s="256"/>
      <c r="KL29" s="256"/>
      <c r="KM29" s="256"/>
      <c r="KO29" s="256"/>
      <c r="KP29" s="256"/>
      <c r="KQ29" s="256"/>
      <c r="KR29" s="256"/>
      <c r="KS29" s="256"/>
      <c r="KT29" s="256"/>
      <c r="KU29" s="256"/>
      <c r="KV29" s="256"/>
      <c r="KW29" s="256"/>
      <c r="KY29" s="256"/>
      <c r="KZ29" s="256"/>
      <c r="LA29" s="256"/>
      <c r="LB29" s="256"/>
      <c r="LC29" s="256"/>
      <c r="LD29" s="256"/>
      <c r="LE29" s="256"/>
      <c r="LF29" s="256"/>
      <c r="LG29" s="256"/>
      <c r="LI29" s="256"/>
      <c r="LJ29" s="256"/>
      <c r="LK29" s="256"/>
      <c r="LL29" s="256"/>
      <c r="LM29" s="256"/>
      <c r="LN29" s="256"/>
      <c r="LO29" s="256"/>
      <c r="LP29" s="256"/>
      <c r="LQ29" s="256"/>
      <c r="LS29" s="256"/>
      <c r="LT29" s="256"/>
      <c r="LU29" s="256"/>
      <c r="LV29" s="256"/>
      <c r="LW29" s="256"/>
      <c r="LX29" s="256"/>
      <c r="LY29" s="256"/>
      <c r="LZ29" s="256"/>
      <c r="MA29" s="256"/>
      <c r="MC29" s="256"/>
      <c r="MD29" s="256"/>
      <c r="ME29" s="256"/>
      <c r="MF29" s="256"/>
      <c r="MG29" s="256"/>
      <c r="MH29" s="256"/>
      <c r="MI29" s="256"/>
      <c r="MJ29" s="256"/>
      <c r="MK29" s="256"/>
    </row>
    <row r="30" spans="1:349" ht="46.5" customHeight="1" thickBot="1" x14ac:dyDescent="0.25">
      <c r="A30" s="277" t="s">
        <v>1</v>
      </c>
      <c r="D30" s="278" t="s">
        <v>71</v>
      </c>
      <c r="E30" s="278" t="s">
        <v>94</v>
      </c>
      <c r="F30" s="278" t="s">
        <v>64</v>
      </c>
      <c r="G30" s="279"/>
      <c r="H30" s="278" t="s">
        <v>69</v>
      </c>
      <c r="I30" s="278" t="s">
        <v>70</v>
      </c>
      <c r="J30" s="280"/>
      <c r="K30" s="278" t="s">
        <v>65</v>
      </c>
      <c r="L30" s="278" t="s">
        <v>66</v>
      </c>
      <c r="M30" s="278" t="s">
        <v>67</v>
      </c>
      <c r="N30" s="278" t="s">
        <v>68</v>
      </c>
      <c r="O30" s="281"/>
      <c r="P30" s="278" t="s">
        <v>65</v>
      </c>
      <c r="Q30" s="278" t="s">
        <v>66</v>
      </c>
      <c r="R30" s="278" t="s">
        <v>67</v>
      </c>
      <c r="S30" s="278" t="s">
        <v>68</v>
      </c>
      <c r="T30" s="280"/>
      <c r="U30" s="278" t="s">
        <v>65</v>
      </c>
      <c r="V30" s="278" t="s">
        <v>66</v>
      </c>
      <c r="W30" s="278" t="s">
        <v>67</v>
      </c>
      <c r="X30" s="278" t="s">
        <v>68</v>
      </c>
      <c r="Y30" s="281"/>
      <c r="Z30" s="278" t="s">
        <v>65</v>
      </c>
      <c r="AA30" s="278" t="s">
        <v>66</v>
      </c>
      <c r="AB30" s="278" t="s">
        <v>67</v>
      </c>
      <c r="AC30" s="278" t="s">
        <v>68</v>
      </c>
      <c r="AD30" s="279"/>
      <c r="AE30" s="278" t="s">
        <v>65</v>
      </c>
      <c r="AF30" s="278" t="s">
        <v>66</v>
      </c>
      <c r="AG30" s="278" t="s">
        <v>67</v>
      </c>
      <c r="AH30" s="278" t="s">
        <v>68</v>
      </c>
      <c r="AI30" s="281"/>
      <c r="AJ30" s="278" t="s">
        <v>65</v>
      </c>
      <c r="AK30" s="278" t="s">
        <v>66</v>
      </c>
      <c r="AL30" s="278" t="s">
        <v>67</v>
      </c>
      <c r="AM30" s="278" t="s">
        <v>68</v>
      </c>
      <c r="AN30" s="279"/>
      <c r="AO30" s="278" t="s">
        <v>65</v>
      </c>
      <c r="AP30" s="278" t="s">
        <v>66</v>
      </c>
      <c r="AQ30" s="278" t="s">
        <v>67</v>
      </c>
      <c r="AR30" s="278" t="s">
        <v>68</v>
      </c>
      <c r="AS30" s="281"/>
      <c r="AT30" s="278" t="s">
        <v>65</v>
      </c>
      <c r="AU30" s="278" t="s">
        <v>66</v>
      </c>
      <c r="AV30" s="278" t="s">
        <v>67</v>
      </c>
      <c r="AW30" s="278" t="s">
        <v>68</v>
      </c>
      <c r="AX30" s="279"/>
      <c r="AY30" s="278" t="s">
        <v>65</v>
      </c>
      <c r="AZ30" s="278" t="s">
        <v>66</v>
      </c>
      <c r="BA30" s="278" t="s">
        <v>67</v>
      </c>
      <c r="BB30" s="278" t="s">
        <v>68</v>
      </c>
      <c r="BC30" s="281"/>
      <c r="BD30" s="278" t="s">
        <v>65</v>
      </c>
      <c r="BE30" s="278" t="s">
        <v>66</v>
      </c>
      <c r="BF30" s="278" t="s">
        <v>67</v>
      </c>
      <c r="BG30" s="278" t="s">
        <v>68</v>
      </c>
      <c r="BH30" s="279"/>
      <c r="BI30" s="278" t="s">
        <v>65</v>
      </c>
      <c r="BJ30" s="278" t="s">
        <v>66</v>
      </c>
      <c r="BK30" s="278" t="s">
        <v>67</v>
      </c>
      <c r="BL30" s="278" t="s">
        <v>68</v>
      </c>
      <c r="BM30" s="281"/>
      <c r="BN30" s="278" t="s">
        <v>65</v>
      </c>
      <c r="BO30" s="278" t="s">
        <v>66</v>
      </c>
      <c r="BP30" s="278" t="s">
        <v>67</v>
      </c>
      <c r="BQ30" s="278" t="s">
        <v>68</v>
      </c>
      <c r="BR30" s="279"/>
      <c r="BS30" s="278" t="s">
        <v>65</v>
      </c>
      <c r="BT30" s="278" t="s">
        <v>66</v>
      </c>
      <c r="BU30" s="278" t="s">
        <v>67</v>
      </c>
      <c r="BV30" s="278" t="s">
        <v>68</v>
      </c>
      <c r="BW30" s="281"/>
      <c r="BX30" s="278" t="s">
        <v>65</v>
      </c>
      <c r="BY30" s="278" t="s">
        <v>66</v>
      </c>
      <c r="BZ30" s="278" t="s">
        <v>67</v>
      </c>
      <c r="CA30" s="278" t="s">
        <v>68</v>
      </c>
      <c r="CB30" s="279"/>
      <c r="CC30" s="278" t="s">
        <v>65</v>
      </c>
      <c r="CD30" s="278" t="s">
        <v>66</v>
      </c>
      <c r="CE30" s="278" t="s">
        <v>67</v>
      </c>
      <c r="CF30" s="278" t="s">
        <v>68</v>
      </c>
      <c r="CG30" s="281"/>
      <c r="CH30" s="278" t="s">
        <v>65</v>
      </c>
      <c r="CI30" s="278" t="s">
        <v>66</v>
      </c>
      <c r="CJ30" s="278" t="s">
        <v>67</v>
      </c>
      <c r="CK30" s="278" t="s">
        <v>68</v>
      </c>
      <c r="CL30" s="279"/>
      <c r="CM30" s="278" t="s">
        <v>65</v>
      </c>
      <c r="CN30" s="278" t="s">
        <v>66</v>
      </c>
      <c r="CO30" s="278" t="s">
        <v>67</v>
      </c>
      <c r="CP30" s="278" t="s">
        <v>68</v>
      </c>
      <c r="CQ30" s="281"/>
      <c r="CR30" s="278" t="s">
        <v>65</v>
      </c>
      <c r="CS30" s="278" t="s">
        <v>66</v>
      </c>
      <c r="CT30" s="278" t="s">
        <v>67</v>
      </c>
      <c r="CU30" s="278" t="s">
        <v>68</v>
      </c>
      <c r="CV30" s="279"/>
      <c r="CW30" s="278" t="s">
        <v>65</v>
      </c>
      <c r="CX30" s="278" t="s">
        <v>66</v>
      </c>
      <c r="CY30" s="278" t="s">
        <v>67</v>
      </c>
      <c r="CZ30" s="278" t="s">
        <v>68</v>
      </c>
      <c r="DA30" s="281"/>
      <c r="DB30" s="278" t="s">
        <v>65</v>
      </c>
      <c r="DC30" s="278" t="s">
        <v>66</v>
      </c>
      <c r="DD30" s="278" t="s">
        <v>67</v>
      </c>
      <c r="DE30" s="278" t="s">
        <v>68</v>
      </c>
      <c r="DF30" s="279"/>
      <c r="DG30" s="278" t="s">
        <v>65</v>
      </c>
      <c r="DH30" s="278" t="s">
        <v>66</v>
      </c>
      <c r="DI30" s="278" t="s">
        <v>67</v>
      </c>
      <c r="DJ30" s="278" t="s">
        <v>68</v>
      </c>
      <c r="DK30" s="281"/>
      <c r="DL30" s="278" t="s">
        <v>65</v>
      </c>
      <c r="DM30" s="278" t="s">
        <v>66</v>
      </c>
      <c r="DN30" s="278" t="s">
        <v>67</v>
      </c>
      <c r="DO30" s="278" t="s">
        <v>68</v>
      </c>
      <c r="DP30" s="279"/>
      <c r="DQ30" s="278" t="s">
        <v>65</v>
      </c>
      <c r="DR30" s="278" t="s">
        <v>66</v>
      </c>
      <c r="DS30" s="278" t="s">
        <v>67</v>
      </c>
      <c r="DT30" s="278" t="s">
        <v>68</v>
      </c>
      <c r="DU30" s="281"/>
      <c r="DV30" s="278" t="s">
        <v>65</v>
      </c>
      <c r="DW30" s="278" t="s">
        <v>66</v>
      </c>
      <c r="DX30" s="278" t="s">
        <v>67</v>
      </c>
      <c r="DY30" s="278" t="s">
        <v>68</v>
      </c>
      <c r="DZ30" s="279"/>
      <c r="EA30" s="278" t="s">
        <v>65</v>
      </c>
      <c r="EB30" s="278" t="s">
        <v>66</v>
      </c>
      <c r="EC30" s="278" t="s">
        <v>67</v>
      </c>
      <c r="ED30" s="278" t="s">
        <v>68</v>
      </c>
      <c r="EE30" s="281"/>
      <c r="EF30" s="278" t="s">
        <v>65</v>
      </c>
      <c r="EG30" s="278" t="s">
        <v>66</v>
      </c>
      <c r="EH30" s="278" t="s">
        <v>67</v>
      </c>
      <c r="EI30" s="278" t="s">
        <v>68</v>
      </c>
      <c r="EJ30" s="279"/>
      <c r="EK30" s="278" t="s">
        <v>65</v>
      </c>
      <c r="EL30" s="278" t="s">
        <v>66</v>
      </c>
      <c r="EM30" s="278" t="s">
        <v>67</v>
      </c>
      <c r="EN30" s="278" t="s">
        <v>68</v>
      </c>
      <c r="EO30" s="281"/>
      <c r="EP30" s="278" t="s">
        <v>65</v>
      </c>
      <c r="EQ30" s="278" t="s">
        <v>66</v>
      </c>
      <c r="ER30" s="278" t="s">
        <v>67</v>
      </c>
      <c r="ES30" s="278" t="s">
        <v>68</v>
      </c>
      <c r="ET30" s="279"/>
      <c r="EU30" s="278" t="s">
        <v>65</v>
      </c>
      <c r="EV30" s="278" t="s">
        <v>66</v>
      </c>
      <c r="EW30" s="278" t="s">
        <v>67</v>
      </c>
      <c r="EX30" s="278" t="s">
        <v>68</v>
      </c>
      <c r="EY30" s="281"/>
      <c r="EZ30" s="278" t="s">
        <v>65</v>
      </c>
      <c r="FA30" s="278" t="s">
        <v>66</v>
      </c>
      <c r="FB30" s="278" t="s">
        <v>67</v>
      </c>
      <c r="FC30" s="278" t="s">
        <v>68</v>
      </c>
      <c r="FD30" s="279"/>
      <c r="FE30" s="278" t="s">
        <v>65</v>
      </c>
      <c r="FF30" s="278" t="s">
        <v>66</v>
      </c>
      <c r="FG30" s="278" t="s">
        <v>67</v>
      </c>
      <c r="FH30" s="278" t="s">
        <v>68</v>
      </c>
      <c r="FI30" s="281"/>
      <c r="FJ30" s="278" t="s">
        <v>65</v>
      </c>
      <c r="FK30" s="278" t="s">
        <v>66</v>
      </c>
      <c r="FL30" s="278" t="s">
        <v>67</v>
      </c>
      <c r="FM30" s="278" t="s">
        <v>68</v>
      </c>
      <c r="FN30" s="279"/>
      <c r="FO30" s="278" t="s">
        <v>65</v>
      </c>
      <c r="FP30" s="278" t="s">
        <v>66</v>
      </c>
      <c r="FQ30" s="278" t="s">
        <v>67</v>
      </c>
      <c r="FR30" s="278" t="s">
        <v>68</v>
      </c>
      <c r="FS30" s="281"/>
      <c r="FT30" s="278" t="s">
        <v>65</v>
      </c>
      <c r="FU30" s="278" t="s">
        <v>66</v>
      </c>
      <c r="FV30" s="278" t="s">
        <v>67</v>
      </c>
      <c r="FW30" s="278" t="s">
        <v>68</v>
      </c>
      <c r="FX30" s="279"/>
      <c r="FY30" s="278" t="s">
        <v>65</v>
      </c>
      <c r="FZ30" s="278" t="s">
        <v>66</v>
      </c>
      <c r="GA30" s="278" t="s">
        <v>67</v>
      </c>
      <c r="GB30" s="278" t="s">
        <v>68</v>
      </c>
      <c r="GC30" s="281"/>
      <c r="GD30" s="278" t="s">
        <v>65</v>
      </c>
      <c r="GE30" s="278" t="s">
        <v>66</v>
      </c>
      <c r="GF30" s="278" t="s">
        <v>67</v>
      </c>
      <c r="GG30" s="278" t="s">
        <v>68</v>
      </c>
      <c r="GH30" s="279"/>
      <c r="GI30" s="278" t="s">
        <v>65</v>
      </c>
      <c r="GJ30" s="278" t="s">
        <v>66</v>
      </c>
      <c r="GK30" s="278" t="s">
        <v>67</v>
      </c>
      <c r="GL30" s="278" t="s">
        <v>68</v>
      </c>
      <c r="GM30" s="281"/>
      <c r="GN30" s="278" t="s">
        <v>65</v>
      </c>
      <c r="GO30" s="278" t="s">
        <v>66</v>
      </c>
      <c r="GP30" s="278" t="s">
        <v>67</v>
      </c>
      <c r="GQ30" s="278" t="s">
        <v>68</v>
      </c>
      <c r="GR30" s="279"/>
      <c r="GS30" s="278" t="s">
        <v>65</v>
      </c>
      <c r="GT30" s="278" t="s">
        <v>66</v>
      </c>
      <c r="GU30" s="278" t="s">
        <v>67</v>
      </c>
      <c r="GV30" s="278" t="s">
        <v>68</v>
      </c>
      <c r="GW30" s="281"/>
      <c r="GX30" s="278" t="s">
        <v>65</v>
      </c>
      <c r="GY30" s="278" t="s">
        <v>66</v>
      </c>
      <c r="GZ30" s="278" t="s">
        <v>67</v>
      </c>
      <c r="HA30" s="278" t="s">
        <v>68</v>
      </c>
      <c r="HB30" s="279"/>
      <c r="HC30" s="278" t="s">
        <v>65</v>
      </c>
      <c r="HD30" s="278" t="s">
        <v>66</v>
      </c>
      <c r="HE30" s="278" t="s">
        <v>67</v>
      </c>
      <c r="HF30" s="278" t="s">
        <v>68</v>
      </c>
      <c r="HG30" s="281"/>
      <c r="HH30" s="278" t="s">
        <v>65</v>
      </c>
      <c r="HI30" s="278" t="s">
        <v>66</v>
      </c>
      <c r="HJ30" s="278" t="s">
        <v>67</v>
      </c>
      <c r="HK30" s="278" t="s">
        <v>68</v>
      </c>
      <c r="HL30" s="279"/>
      <c r="HM30" s="278" t="s">
        <v>65</v>
      </c>
      <c r="HN30" s="278" t="s">
        <v>66</v>
      </c>
      <c r="HO30" s="278" t="s">
        <v>67</v>
      </c>
      <c r="HP30" s="278" t="s">
        <v>68</v>
      </c>
      <c r="HQ30" s="281"/>
      <c r="HR30" s="278" t="s">
        <v>65</v>
      </c>
      <c r="HS30" s="278" t="s">
        <v>66</v>
      </c>
      <c r="HT30" s="278" t="s">
        <v>67</v>
      </c>
      <c r="HU30" s="278" t="s">
        <v>68</v>
      </c>
      <c r="HV30" s="279"/>
      <c r="HW30" s="278" t="s">
        <v>65</v>
      </c>
      <c r="HX30" s="278" t="s">
        <v>66</v>
      </c>
      <c r="HY30" s="278" t="s">
        <v>67</v>
      </c>
      <c r="HZ30" s="278" t="s">
        <v>68</v>
      </c>
      <c r="IA30" s="281"/>
      <c r="IB30" s="278" t="s">
        <v>65</v>
      </c>
      <c r="IC30" s="278" t="s">
        <v>66</v>
      </c>
      <c r="ID30" s="278" t="s">
        <v>67</v>
      </c>
      <c r="IE30" s="278" t="s">
        <v>68</v>
      </c>
      <c r="IF30" s="279"/>
      <c r="IG30" s="278" t="s">
        <v>65</v>
      </c>
      <c r="IH30" s="278" t="s">
        <v>66</v>
      </c>
      <c r="II30" s="278" t="s">
        <v>67</v>
      </c>
      <c r="IJ30" s="278" t="s">
        <v>68</v>
      </c>
      <c r="IK30" s="281"/>
      <c r="IL30" s="278" t="s">
        <v>65</v>
      </c>
      <c r="IM30" s="278" t="s">
        <v>66</v>
      </c>
      <c r="IN30" s="278" t="s">
        <v>67</v>
      </c>
      <c r="IO30" s="278" t="s">
        <v>68</v>
      </c>
      <c r="IP30" s="279"/>
      <c r="IQ30" s="278" t="s">
        <v>65</v>
      </c>
      <c r="IR30" s="278" t="s">
        <v>66</v>
      </c>
      <c r="IS30" s="278" t="s">
        <v>67</v>
      </c>
      <c r="IT30" s="278" t="s">
        <v>68</v>
      </c>
      <c r="IU30" s="281"/>
      <c r="IV30" s="278" t="s">
        <v>65</v>
      </c>
      <c r="IW30" s="278" t="s">
        <v>66</v>
      </c>
      <c r="IX30" s="278" t="s">
        <v>67</v>
      </c>
      <c r="IY30" s="278" t="s">
        <v>68</v>
      </c>
      <c r="IZ30" s="279"/>
      <c r="JA30" s="278" t="s">
        <v>65</v>
      </c>
      <c r="JB30" s="278" t="s">
        <v>66</v>
      </c>
      <c r="JC30" s="278" t="s">
        <v>67</v>
      </c>
      <c r="JD30" s="278" t="s">
        <v>68</v>
      </c>
      <c r="JE30" s="281"/>
      <c r="JF30" s="278" t="s">
        <v>65</v>
      </c>
      <c r="JG30" s="278" t="s">
        <v>66</v>
      </c>
      <c r="JH30" s="278" t="s">
        <v>67</v>
      </c>
      <c r="JI30" s="278" t="s">
        <v>68</v>
      </c>
      <c r="JJ30" s="279"/>
      <c r="JK30" s="278" t="s">
        <v>65</v>
      </c>
      <c r="JL30" s="278" t="s">
        <v>66</v>
      </c>
      <c r="JM30" s="278" t="s">
        <v>67</v>
      </c>
      <c r="JN30" s="278" t="s">
        <v>68</v>
      </c>
      <c r="JO30" s="281"/>
      <c r="JP30" s="278" t="s">
        <v>65</v>
      </c>
      <c r="JQ30" s="278" t="s">
        <v>66</v>
      </c>
      <c r="JR30" s="278" t="s">
        <v>67</v>
      </c>
      <c r="JS30" s="278" t="s">
        <v>68</v>
      </c>
      <c r="JT30" s="279"/>
      <c r="JU30" s="278" t="s">
        <v>65</v>
      </c>
      <c r="JV30" s="278" t="s">
        <v>66</v>
      </c>
      <c r="JW30" s="278" t="s">
        <v>67</v>
      </c>
      <c r="JX30" s="278" t="s">
        <v>68</v>
      </c>
      <c r="JY30" s="281"/>
      <c r="JZ30" s="278" t="s">
        <v>65</v>
      </c>
      <c r="KA30" s="278" t="s">
        <v>66</v>
      </c>
      <c r="KB30" s="278" t="s">
        <v>67</v>
      </c>
      <c r="KC30" s="278" t="s">
        <v>68</v>
      </c>
      <c r="KD30" s="279"/>
      <c r="KE30" s="278" t="s">
        <v>65</v>
      </c>
      <c r="KF30" s="278" t="s">
        <v>66</v>
      </c>
      <c r="KG30" s="278" t="s">
        <v>67</v>
      </c>
      <c r="KH30" s="278" t="s">
        <v>68</v>
      </c>
      <c r="KI30" s="281"/>
      <c r="KJ30" s="278" t="s">
        <v>65</v>
      </c>
      <c r="KK30" s="278" t="s">
        <v>66</v>
      </c>
      <c r="KL30" s="278" t="s">
        <v>67</v>
      </c>
      <c r="KM30" s="278" t="s">
        <v>68</v>
      </c>
      <c r="KN30" s="279"/>
      <c r="KO30" s="278" t="s">
        <v>65</v>
      </c>
      <c r="KP30" s="278" t="s">
        <v>66</v>
      </c>
      <c r="KQ30" s="278" t="s">
        <v>67</v>
      </c>
      <c r="KR30" s="278" t="s">
        <v>68</v>
      </c>
      <c r="KS30" s="281"/>
      <c r="KT30" s="278" t="s">
        <v>65</v>
      </c>
      <c r="KU30" s="278" t="s">
        <v>66</v>
      </c>
      <c r="KV30" s="278" t="s">
        <v>67</v>
      </c>
      <c r="KW30" s="278" t="s">
        <v>68</v>
      </c>
      <c r="KX30" s="279"/>
      <c r="KY30" s="278" t="s">
        <v>65</v>
      </c>
      <c r="KZ30" s="278" t="s">
        <v>66</v>
      </c>
      <c r="LA30" s="278" t="s">
        <v>67</v>
      </c>
      <c r="LB30" s="278" t="s">
        <v>68</v>
      </c>
      <c r="LC30" s="281"/>
      <c r="LD30" s="278" t="s">
        <v>65</v>
      </c>
      <c r="LE30" s="278" t="s">
        <v>66</v>
      </c>
      <c r="LF30" s="278" t="s">
        <v>67</v>
      </c>
      <c r="LG30" s="278" t="s">
        <v>68</v>
      </c>
      <c r="LH30" s="279"/>
      <c r="LI30" s="278" t="s">
        <v>65</v>
      </c>
      <c r="LJ30" s="278" t="s">
        <v>66</v>
      </c>
      <c r="LK30" s="278" t="s">
        <v>67</v>
      </c>
      <c r="LL30" s="278" t="s">
        <v>68</v>
      </c>
      <c r="LM30" s="281"/>
      <c r="LN30" s="278" t="s">
        <v>65</v>
      </c>
      <c r="LO30" s="278" t="s">
        <v>66</v>
      </c>
      <c r="LP30" s="278" t="s">
        <v>67</v>
      </c>
      <c r="LQ30" s="278" t="s">
        <v>68</v>
      </c>
      <c r="LR30" s="279"/>
      <c r="LS30" s="278" t="s">
        <v>65</v>
      </c>
      <c r="LT30" s="278" t="s">
        <v>66</v>
      </c>
      <c r="LU30" s="278" t="s">
        <v>67</v>
      </c>
      <c r="LV30" s="278" t="s">
        <v>68</v>
      </c>
      <c r="LW30" s="281"/>
      <c r="LX30" s="278" t="s">
        <v>65</v>
      </c>
      <c r="LY30" s="278" t="s">
        <v>66</v>
      </c>
      <c r="LZ30" s="278" t="s">
        <v>67</v>
      </c>
      <c r="MA30" s="278" t="s">
        <v>68</v>
      </c>
      <c r="MB30" s="279"/>
      <c r="MC30" s="278" t="s">
        <v>65</v>
      </c>
      <c r="MD30" s="278" t="s">
        <v>66</v>
      </c>
      <c r="ME30" s="278" t="s">
        <v>67</v>
      </c>
      <c r="MF30" s="278" t="s">
        <v>68</v>
      </c>
      <c r="MG30" s="281"/>
      <c r="MH30" s="278" t="s">
        <v>65</v>
      </c>
      <c r="MI30" s="278" t="s">
        <v>66</v>
      </c>
      <c r="MJ30" s="278" t="s">
        <v>67</v>
      </c>
      <c r="MK30" s="278" t="s">
        <v>68</v>
      </c>
    </row>
    <row r="31" spans="1:349" x14ac:dyDescent="0.2">
      <c r="B31" s="282"/>
      <c r="C31" s="282"/>
      <c r="H31" s="282"/>
      <c r="I31" s="282"/>
      <c r="K31" s="282"/>
      <c r="L31" s="282"/>
      <c r="M31" s="282"/>
      <c r="N31" s="282"/>
      <c r="O31" s="282"/>
      <c r="P31" s="282"/>
      <c r="Q31" s="282"/>
      <c r="R31" s="282"/>
      <c r="S31" s="282"/>
      <c r="T31" s="256"/>
      <c r="U31" s="282"/>
      <c r="V31" s="282"/>
      <c r="W31" s="282"/>
      <c r="X31" s="282"/>
      <c r="Y31" s="282"/>
      <c r="Z31" s="282"/>
      <c r="AA31" s="282"/>
      <c r="AB31" s="282"/>
      <c r="AC31" s="282"/>
      <c r="AE31" s="282"/>
      <c r="AF31" s="282"/>
      <c r="AG31" s="282"/>
      <c r="AH31" s="282"/>
      <c r="AI31" s="282"/>
      <c r="AJ31" s="282"/>
      <c r="AK31" s="282"/>
      <c r="AL31" s="282"/>
      <c r="AM31" s="282"/>
      <c r="AO31" s="282"/>
      <c r="AP31" s="282"/>
      <c r="AQ31" s="282"/>
      <c r="AR31" s="282"/>
      <c r="AS31" s="282"/>
      <c r="AT31" s="282"/>
      <c r="AU31" s="282"/>
      <c r="AV31" s="282"/>
      <c r="AW31" s="282"/>
      <c r="AY31" s="282"/>
      <c r="AZ31" s="282"/>
      <c r="BA31" s="282"/>
      <c r="BB31" s="282"/>
      <c r="BC31" s="282"/>
      <c r="BD31" s="282"/>
      <c r="BE31" s="282"/>
      <c r="BF31" s="282"/>
      <c r="BG31" s="282"/>
      <c r="BI31" s="282"/>
      <c r="BJ31" s="282"/>
      <c r="BK31" s="282"/>
      <c r="BL31" s="282"/>
      <c r="BM31" s="282"/>
      <c r="BN31" s="282"/>
      <c r="BO31" s="282"/>
      <c r="BP31" s="282"/>
      <c r="BQ31" s="282"/>
      <c r="BS31" s="282"/>
      <c r="BT31" s="282"/>
      <c r="BU31" s="282"/>
      <c r="BV31" s="282"/>
      <c r="BW31" s="282"/>
      <c r="BX31" s="282"/>
      <c r="BY31" s="282"/>
      <c r="BZ31" s="282"/>
      <c r="CA31" s="282"/>
      <c r="CC31" s="282"/>
      <c r="CD31" s="282"/>
      <c r="CE31" s="282"/>
      <c r="CF31" s="282"/>
      <c r="CG31" s="282"/>
      <c r="CH31" s="282"/>
      <c r="CI31" s="282"/>
      <c r="CJ31" s="282"/>
      <c r="CK31" s="282"/>
      <c r="CM31" s="282"/>
      <c r="CN31" s="282"/>
      <c r="CO31" s="282"/>
      <c r="CP31" s="282"/>
      <c r="CQ31" s="282"/>
      <c r="CR31" s="282"/>
      <c r="CS31" s="282"/>
      <c r="CT31" s="282"/>
      <c r="CU31" s="282"/>
      <c r="CW31" s="282"/>
      <c r="CX31" s="282"/>
      <c r="CY31" s="282"/>
      <c r="CZ31" s="282"/>
      <c r="DA31" s="282"/>
      <c r="DB31" s="282"/>
      <c r="DC31" s="282"/>
      <c r="DD31" s="282"/>
      <c r="DE31" s="282"/>
      <c r="DG31" s="282"/>
      <c r="DH31" s="282"/>
      <c r="DI31" s="282"/>
      <c r="DJ31" s="282"/>
      <c r="DK31" s="282"/>
      <c r="DL31" s="282"/>
      <c r="DM31" s="282"/>
      <c r="DN31" s="282"/>
      <c r="DO31" s="282"/>
      <c r="DQ31" s="282"/>
      <c r="DR31" s="282"/>
      <c r="DS31" s="282"/>
      <c r="DT31" s="282"/>
      <c r="DU31" s="282"/>
      <c r="DV31" s="282"/>
      <c r="DW31" s="282"/>
      <c r="DX31" s="282"/>
      <c r="DY31" s="282"/>
      <c r="EA31" s="282"/>
      <c r="EB31" s="282"/>
      <c r="EC31" s="282"/>
      <c r="ED31" s="282"/>
      <c r="EE31" s="282"/>
      <c r="EF31" s="282"/>
      <c r="EG31" s="282"/>
      <c r="EH31" s="282"/>
      <c r="EI31" s="282"/>
      <c r="EK31" s="282"/>
      <c r="EL31" s="282"/>
      <c r="EM31" s="282"/>
      <c r="EN31" s="282"/>
      <c r="EO31" s="282"/>
      <c r="EP31" s="282"/>
      <c r="EQ31" s="282"/>
      <c r="ER31" s="282"/>
      <c r="ES31" s="282"/>
      <c r="EU31" s="282"/>
      <c r="EV31" s="282"/>
      <c r="EW31" s="282"/>
      <c r="EX31" s="282"/>
      <c r="EY31" s="282"/>
      <c r="EZ31" s="282"/>
      <c r="FA31" s="282"/>
      <c r="FB31" s="282"/>
      <c r="FC31" s="282"/>
      <c r="FE31" s="282"/>
      <c r="FF31" s="282"/>
      <c r="FG31" s="282"/>
      <c r="FH31" s="282"/>
      <c r="FI31" s="282"/>
      <c r="FJ31" s="282"/>
      <c r="FK31" s="282"/>
      <c r="FL31" s="282"/>
      <c r="FM31" s="282"/>
      <c r="FO31" s="282"/>
      <c r="FP31" s="282"/>
      <c r="FQ31" s="282"/>
      <c r="FR31" s="282"/>
      <c r="FS31" s="282"/>
      <c r="FT31" s="282"/>
      <c r="FU31" s="282"/>
      <c r="FV31" s="282"/>
      <c r="FW31" s="282"/>
      <c r="FY31" s="282"/>
      <c r="FZ31" s="282"/>
      <c r="GA31" s="282"/>
      <c r="GB31" s="282"/>
      <c r="GC31" s="282"/>
      <c r="GD31" s="282"/>
      <c r="GE31" s="282"/>
      <c r="GF31" s="282"/>
      <c r="GG31" s="282"/>
      <c r="GI31" s="282"/>
      <c r="GJ31" s="282"/>
      <c r="GK31" s="282"/>
      <c r="GL31" s="282"/>
      <c r="GM31" s="282"/>
      <c r="GN31" s="282"/>
      <c r="GO31" s="282"/>
      <c r="GP31" s="282"/>
      <c r="GQ31" s="282"/>
      <c r="GS31" s="282"/>
      <c r="GT31" s="282"/>
      <c r="GU31" s="282"/>
      <c r="GV31" s="282"/>
      <c r="GW31" s="282"/>
      <c r="GX31" s="282"/>
      <c r="GY31" s="282"/>
      <c r="GZ31" s="282"/>
      <c r="HA31" s="282"/>
      <c r="HC31" s="282"/>
      <c r="HD31" s="282"/>
      <c r="HE31" s="282"/>
      <c r="HF31" s="282"/>
      <c r="HG31" s="282"/>
      <c r="HH31" s="282"/>
      <c r="HI31" s="282"/>
      <c r="HJ31" s="282"/>
      <c r="HK31" s="282"/>
      <c r="HM31" s="282"/>
      <c r="HN31" s="282"/>
      <c r="HO31" s="282"/>
      <c r="HP31" s="282"/>
      <c r="HQ31" s="282"/>
      <c r="HR31" s="282"/>
      <c r="HS31" s="282"/>
      <c r="HT31" s="282"/>
      <c r="HU31" s="282"/>
      <c r="HW31" s="282"/>
      <c r="HX31" s="282"/>
      <c r="HY31" s="282"/>
      <c r="HZ31" s="282"/>
      <c r="IA31" s="282"/>
      <c r="IB31" s="282"/>
      <c r="IC31" s="282"/>
      <c r="ID31" s="282"/>
      <c r="IE31" s="282"/>
      <c r="IG31" s="282"/>
      <c r="IH31" s="282"/>
      <c r="II31" s="282"/>
      <c r="IJ31" s="282"/>
      <c r="IK31" s="282"/>
      <c r="IL31" s="282"/>
      <c r="IM31" s="282"/>
      <c r="IN31" s="282"/>
      <c r="IO31" s="282"/>
      <c r="IQ31" s="282"/>
      <c r="IR31" s="282"/>
      <c r="IS31" s="282"/>
      <c r="IT31" s="282"/>
      <c r="IU31" s="282"/>
      <c r="IV31" s="282"/>
      <c r="IW31" s="282"/>
      <c r="IX31" s="282"/>
      <c r="IY31" s="282"/>
      <c r="JA31" s="282"/>
      <c r="JB31" s="282"/>
      <c r="JC31" s="282"/>
      <c r="JD31" s="282"/>
      <c r="JE31" s="282"/>
      <c r="JF31" s="282"/>
      <c r="JG31" s="282"/>
      <c r="JH31" s="282"/>
      <c r="JI31" s="282"/>
      <c r="JK31" s="282"/>
      <c r="JL31" s="282"/>
      <c r="JM31" s="282"/>
      <c r="JN31" s="282"/>
      <c r="JO31" s="282"/>
      <c r="JP31" s="282"/>
      <c r="JQ31" s="282"/>
      <c r="JR31" s="282"/>
      <c r="JS31" s="282"/>
      <c r="JU31" s="282"/>
      <c r="JV31" s="282"/>
      <c r="JW31" s="282"/>
      <c r="JX31" s="282"/>
      <c r="JY31" s="282"/>
      <c r="JZ31" s="282"/>
      <c r="KA31" s="282"/>
      <c r="KB31" s="282"/>
      <c r="KC31" s="282"/>
      <c r="KE31" s="282"/>
      <c r="KF31" s="282"/>
      <c r="KG31" s="282"/>
      <c r="KH31" s="282"/>
      <c r="KI31" s="282"/>
      <c r="KJ31" s="282"/>
      <c r="KK31" s="282"/>
      <c r="KL31" s="282"/>
      <c r="KM31" s="282"/>
      <c r="KO31" s="282"/>
      <c r="KP31" s="282"/>
      <c r="KQ31" s="282"/>
      <c r="KR31" s="282"/>
      <c r="KS31" s="282"/>
      <c r="KT31" s="282"/>
      <c r="KU31" s="282"/>
      <c r="KV31" s="282"/>
      <c r="KW31" s="282"/>
      <c r="KY31" s="282"/>
      <c r="KZ31" s="282"/>
      <c r="LA31" s="282"/>
      <c r="LB31" s="282"/>
      <c r="LC31" s="282"/>
      <c r="LD31" s="282"/>
      <c r="LE31" s="282"/>
      <c r="LF31" s="282"/>
      <c r="LG31" s="282"/>
      <c r="LI31" s="282"/>
      <c r="LJ31" s="282"/>
      <c r="LK31" s="282"/>
      <c r="LL31" s="282"/>
      <c r="LM31" s="282"/>
      <c r="LN31" s="282"/>
      <c r="LO31" s="282"/>
      <c r="LP31" s="282"/>
      <c r="LQ31" s="282"/>
      <c r="LS31" s="282"/>
      <c r="LT31" s="282"/>
      <c r="LU31" s="282"/>
      <c r="LV31" s="282"/>
      <c r="LW31" s="282"/>
      <c r="LX31" s="282"/>
      <c r="LY31" s="282"/>
      <c r="LZ31" s="282"/>
      <c r="MA31" s="282"/>
      <c r="MC31" s="282"/>
      <c r="MD31" s="282"/>
      <c r="ME31" s="282"/>
      <c r="MF31" s="282"/>
      <c r="MG31" s="282"/>
      <c r="MH31" s="282"/>
      <c r="MI31" s="282"/>
      <c r="MJ31" s="282"/>
      <c r="MK31" s="282"/>
    </row>
    <row r="32" spans="1:349" x14ac:dyDescent="0.2">
      <c r="B32" s="283" t="str">
        <f>CONCATENATE(D9,"/",D10)</f>
        <v>Name 1/Role</v>
      </c>
      <c r="D32" s="248">
        <f>D24</f>
        <v>0</v>
      </c>
      <c r="E32" s="248">
        <f>SUM(N32+S32+X32+AC32+I32+AH32+AM32+AR32+AW32+BB32+BG32+BL32+BQ32+BV32+CA32+CF32+CK32+CP32+CU32+CZ32+DE32+DJ32+DO32+DT32+DY32+ED32+EI32+EN32+ES32+EX32+FC32+FH32+FM32+FR32+FW32+GB32+GG32+GL32+GQ32+GV32+HA32+HF32+HK32+HP32+HU32+HZ32+IE32+IJ32+IO32+IT32+IY32+JD32+JI32+JN32+JS32+JX32+KC32+KH32+KM32+KR32+KW32+LB32+LG32+LL32+LQ32+LV32+MA32+MF32+MK32)</f>
        <v>0</v>
      </c>
      <c r="F32" s="249" t="str">
        <f>IF(D32&lt;&gt;E32, "No", "Yes")</f>
        <v>Yes</v>
      </c>
      <c r="H32" s="284">
        <f>IF($D$24=0, 0, I32/$D$24)</f>
        <v>0</v>
      </c>
      <c r="I32" s="243"/>
      <c r="K32" s="284">
        <f>IF($D$24=0, 0, N32/$D$24)</f>
        <v>0</v>
      </c>
      <c r="L32" s="243"/>
      <c r="M32" s="244"/>
      <c r="N32" s="285">
        <f>SUM(L32:M32)</f>
        <v>0</v>
      </c>
      <c r="O32" s="286"/>
      <c r="P32" s="284">
        <f>IF($D$24=0, 0, S32/$D$24)</f>
        <v>0</v>
      </c>
      <c r="Q32" s="243"/>
      <c r="R32" s="244"/>
      <c r="S32" s="285">
        <f>SUM(Q32:R32)</f>
        <v>0</v>
      </c>
      <c r="T32" s="256"/>
      <c r="U32" s="284">
        <f>IF($D$24=0, 0, X32/$D$24)</f>
        <v>0</v>
      </c>
      <c r="V32" s="243"/>
      <c r="W32" s="244"/>
      <c r="X32" s="285">
        <f>SUM(V32:W32)</f>
        <v>0</v>
      </c>
      <c r="Y32" s="286"/>
      <c r="Z32" s="284">
        <f>IF($D$24=0, 0, AC32/$D$24)</f>
        <v>0</v>
      </c>
      <c r="AA32" s="243"/>
      <c r="AB32" s="244"/>
      <c r="AC32" s="285">
        <f>SUM(AA32:AB32)</f>
        <v>0</v>
      </c>
      <c r="AE32" s="284">
        <f>IF($D$24=0, 0, AH32/$D$24)</f>
        <v>0</v>
      </c>
      <c r="AF32" s="243"/>
      <c r="AG32" s="244"/>
      <c r="AH32" s="285">
        <f>SUM(AF32:AG32)</f>
        <v>0</v>
      </c>
      <c r="AI32" s="286"/>
      <c r="AJ32" s="284">
        <f>IF($D$24=0, 0, AM32/$D$24)</f>
        <v>0</v>
      </c>
      <c r="AK32" s="243"/>
      <c r="AL32" s="244"/>
      <c r="AM32" s="285">
        <f>SUM(AK32:AL32)</f>
        <v>0</v>
      </c>
      <c r="AO32" s="284">
        <f>IF($D$24=0, 0, AR32/$D$24)</f>
        <v>0</v>
      </c>
      <c r="AP32" s="243"/>
      <c r="AQ32" s="244"/>
      <c r="AR32" s="285">
        <f>SUM(AP32:AQ32)</f>
        <v>0</v>
      </c>
      <c r="AS32" s="286"/>
      <c r="AT32" s="284">
        <f>IF($D$24=0, 0, AW32/$D$24)</f>
        <v>0</v>
      </c>
      <c r="AU32" s="243"/>
      <c r="AV32" s="244"/>
      <c r="AW32" s="285">
        <f>SUM(AU32:AV32)</f>
        <v>0</v>
      </c>
      <c r="AY32" s="284">
        <f>IF($D$24=0, 0, BB32/$D$24)</f>
        <v>0</v>
      </c>
      <c r="AZ32" s="243"/>
      <c r="BA32" s="244"/>
      <c r="BB32" s="285">
        <f>SUM(AZ32:BA32)</f>
        <v>0</v>
      </c>
      <c r="BC32" s="286"/>
      <c r="BD32" s="284">
        <f>IF($D$24=0, 0, BG32/$D$24)</f>
        <v>0</v>
      </c>
      <c r="BE32" s="243"/>
      <c r="BF32" s="244"/>
      <c r="BG32" s="285">
        <f>SUM(BE32:BF32)</f>
        <v>0</v>
      </c>
      <c r="BI32" s="284">
        <f>IF($D$24=0, 0, BL32/$D$24)</f>
        <v>0</v>
      </c>
      <c r="BJ32" s="243"/>
      <c r="BK32" s="244"/>
      <c r="BL32" s="285">
        <f>SUM(BJ32:BK32)</f>
        <v>0</v>
      </c>
      <c r="BM32" s="286"/>
      <c r="BN32" s="284">
        <f>IF($D$24=0, 0, BQ32/$D$24)</f>
        <v>0</v>
      </c>
      <c r="BO32" s="243"/>
      <c r="BP32" s="244"/>
      <c r="BQ32" s="285">
        <f>SUM(BO32:BP32)</f>
        <v>0</v>
      </c>
      <c r="BS32" s="284">
        <f>IF($D$24=0, 0, BV32/$D$24)</f>
        <v>0</v>
      </c>
      <c r="BT32" s="243"/>
      <c r="BU32" s="244"/>
      <c r="BV32" s="285">
        <f>SUM(BT32:BU32)</f>
        <v>0</v>
      </c>
      <c r="BW32" s="286"/>
      <c r="BX32" s="284">
        <f>IF($D$24=0, 0, CA32/$D$24)</f>
        <v>0</v>
      </c>
      <c r="BY32" s="243"/>
      <c r="BZ32" s="244"/>
      <c r="CA32" s="285">
        <f>SUM(BY32:BZ32)</f>
        <v>0</v>
      </c>
      <c r="CC32" s="284">
        <f>IF($D$24=0, 0, CF32/$D$24)</f>
        <v>0</v>
      </c>
      <c r="CD32" s="243"/>
      <c r="CE32" s="244"/>
      <c r="CF32" s="285">
        <f>SUM(CD32:CE32)</f>
        <v>0</v>
      </c>
      <c r="CG32" s="286"/>
      <c r="CH32" s="284">
        <f>IF($D$24=0, 0, CK32/$D$24)</f>
        <v>0</v>
      </c>
      <c r="CI32" s="243"/>
      <c r="CJ32" s="244"/>
      <c r="CK32" s="285">
        <f>SUM(CI32:CJ32)</f>
        <v>0</v>
      </c>
      <c r="CM32" s="284">
        <f>IF($D$24=0, 0, CP32/$D$24)</f>
        <v>0</v>
      </c>
      <c r="CN32" s="243"/>
      <c r="CO32" s="244"/>
      <c r="CP32" s="285">
        <f>SUM(CN32:CO32)</f>
        <v>0</v>
      </c>
      <c r="CQ32" s="286"/>
      <c r="CR32" s="284">
        <f>IF($D$24=0, 0, CU32/$D$24)</f>
        <v>0</v>
      </c>
      <c r="CS32" s="243"/>
      <c r="CT32" s="244"/>
      <c r="CU32" s="285">
        <f>SUM(CS32:CT32)</f>
        <v>0</v>
      </c>
      <c r="CW32" s="284">
        <f>IF($D$24=0, 0, CZ32/$D$24)</f>
        <v>0</v>
      </c>
      <c r="CX32" s="243"/>
      <c r="CY32" s="244"/>
      <c r="CZ32" s="285">
        <f>SUM(CX32:CY32)</f>
        <v>0</v>
      </c>
      <c r="DA32" s="286"/>
      <c r="DB32" s="284">
        <f>IF($D$24=0, 0, DE32/$D$24)</f>
        <v>0</v>
      </c>
      <c r="DC32" s="243"/>
      <c r="DD32" s="244"/>
      <c r="DE32" s="285">
        <f>SUM(DC32:DD32)</f>
        <v>0</v>
      </c>
      <c r="DG32" s="284">
        <f>IF($D$24=0, 0, DJ32/$D$24)</f>
        <v>0</v>
      </c>
      <c r="DH32" s="243"/>
      <c r="DI32" s="244"/>
      <c r="DJ32" s="285">
        <f>SUM(DH32:DI32)</f>
        <v>0</v>
      </c>
      <c r="DK32" s="286"/>
      <c r="DL32" s="284">
        <f>IF($D$24=0, 0, DO32/$D$24)</f>
        <v>0</v>
      </c>
      <c r="DM32" s="243"/>
      <c r="DN32" s="244"/>
      <c r="DO32" s="285">
        <f>SUM(DM32:DN32)</f>
        <v>0</v>
      </c>
      <c r="DQ32" s="284">
        <f>IF($D$24=0, 0, DT32/$D$24)</f>
        <v>0</v>
      </c>
      <c r="DR32" s="243"/>
      <c r="DS32" s="244"/>
      <c r="DT32" s="285">
        <f>SUM(DR32:DS32)</f>
        <v>0</v>
      </c>
      <c r="DU32" s="286"/>
      <c r="DV32" s="284">
        <f>IF($D$24=0, 0, DY32/$D$24)</f>
        <v>0</v>
      </c>
      <c r="DW32" s="243"/>
      <c r="DX32" s="244"/>
      <c r="DY32" s="285">
        <f>SUM(DW32:DX32)</f>
        <v>0</v>
      </c>
      <c r="EA32" s="284">
        <f>IF($D$24=0, 0, ED32/$D$24)</f>
        <v>0</v>
      </c>
      <c r="EB32" s="243"/>
      <c r="EC32" s="244"/>
      <c r="ED32" s="285">
        <f>SUM(EB32:EC32)</f>
        <v>0</v>
      </c>
      <c r="EE32" s="286"/>
      <c r="EF32" s="284">
        <f>IF($D$24=0, 0, EI32/$D$24)</f>
        <v>0</v>
      </c>
      <c r="EG32" s="243"/>
      <c r="EH32" s="244"/>
      <c r="EI32" s="285">
        <f>SUM(EG32:EH32)</f>
        <v>0</v>
      </c>
      <c r="EK32" s="284">
        <f>IF($D$24=0, 0, EN32/$D$24)</f>
        <v>0</v>
      </c>
      <c r="EL32" s="243"/>
      <c r="EM32" s="244"/>
      <c r="EN32" s="285">
        <f>SUM(EL32:EM32)</f>
        <v>0</v>
      </c>
      <c r="EO32" s="286"/>
      <c r="EP32" s="284">
        <f>IF($D$24=0, 0, ES32/$D$24)</f>
        <v>0</v>
      </c>
      <c r="EQ32" s="243"/>
      <c r="ER32" s="244"/>
      <c r="ES32" s="285">
        <f>SUM(EQ32:ER32)</f>
        <v>0</v>
      </c>
      <c r="EU32" s="284">
        <f>IF($D$24=0, 0, EX32/$D$24)</f>
        <v>0</v>
      </c>
      <c r="EV32" s="243"/>
      <c r="EW32" s="244"/>
      <c r="EX32" s="285">
        <f>SUM(EV32:EW32)</f>
        <v>0</v>
      </c>
      <c r="EY32" s="286"/>
      <c r="EZ32" s="284">
        <f>IF($D$24=0, 0, FC32/$D$24)</f>
        <v>0</v>
      </c>
      <c r="FA32" s="243"/>
      <c r="FB32" s="244"/>
      <c r="FC32" s="285">
        <f>SUM(FA32:FB32)</f>
        <v>0</v>
      </c>
      <c r="FE32" s="284">
        <f>IF($D$24=0, 0, FH32/$D$24)</f>
        <v>0</v>
      </c>
      <c r="FF32" s="243"/>
      <c r="FG32" s="244"/>
      <c r="FH32" s="285">
        <f>SUM(FF32:FG32)</f>
        <v>0</v>
      </c>
      <c r="FI32" s="286"/>
      <c r="FJ32" s="284">
        <f>IF($D$24=0, 0, FM32/$D$24)</f>
        <v>0</v>
      </c>
      <c r="FK32" s="243"/>
      <c r="FL32" s="244"/>
      <c r="FM32" s="285">
        <f>SUM(FK32:FL32)</f>
        <v>0</v>
      </c>
      <c r="FO32" s="284">
        <f>IF($D$24=0, 0, FR32/$D$24)</f>
        <v>0</v>
      </c>
      <c r="FP32" s="243"/>
      <c r="FQ32" s="244"/>
      <c r="FR32" s="285">
        <f>SUM(FP32:FQ32)</f>
        <v>0</v>
      </c>
      <c r="FS32" s="286"/>
      <c r="FT32" s="284">
        <f>IF($D$24=0, 0, FW32/$D$24)</f>
        <v>0</v>
      </c>
      <c r="FU32" s="243"/>
      <c r="FV32" s="244"/>
      <c r="FW32" s="285">
        <f>SUM(FU32:FV32)</f>
        <v>0</v>
      </c>
      <c r="FY32" s="284">
        <f>IF($D$24=0, 0, GB32/$D$24)</f>
        <v>0</v>
      </c>
      <c r="FZ32" s="243"/>
      <c r="GA32" s="244"/>
      <c r="GB32" s="285">
        <f>SUM(FZ32:GA32)</f>
        <v>0</v>
      </c>
      <c r="GC32" s="286"/>
      <c r="GD32" s="284">
        <f>IF($D$24=0, 0, GG32/$D$24)</f>
        <v>0</v>
      </c>
      <c r="GE32" s="243"/>
      <c r="GF32" s="244"/>
      <c r="GG32" s="285">
        <f>SUM(GE32:GF32)</f>
        <v>0</v>
      </c>
      <c r="GI32" s="284">
        <f>IF($D$24=0, 0, GL32/$D$24)</f>
        <v>0</v>
      </c>
      <c r="GJ32" s="243"/>
      <c r="GK32" s="244"/>
      <c r="GL32" s="285">
        <f>SUM(GJ32:GK32)</f>
        <v>0</v>
      </c>
      <c r="GM32" s="286"/>
      <c r="GN32" s="284">
        <f>IF($D$24=0, 0, GQ32/$D$24)</f>
        <v>0</v>
      </c>
      <c r="GO32" s="243"/>
      <c r="GP32" s="244"/>
      <c r="GQ32" s="285">
        <f>SUM(GO32:GP32)</f>
        <v>0</v>
      </c>
      <c r="GS32" s="284">
        <f>IF($D$24=0, 0, GV32/$D$24)</f>
        <v>0</v>
      </c>
      <c r="GT32" s="243"/>
      <c r="GU32" s="244"/>
      <c r="GV32" s="285">
        <f>SUM(GT32:GU32)</f>
        <v>0</v>
      </c>
      <c r="GW32" s="286"/>
      <c r="GX32" s="284">
        <f>IF($D$24=0, 0, HA32/$D$24)</f>
        <v>0</v>
      </c>
      <c r="GY32" s="243"/>
      <c r="GZ32" s="244"/>
      <c r="HA32" s="285">
        <f>SUM(GY32:GZ32)</f>
        <v>0</v>
      </c>
      <c r="HC32" s="284">
        <f>IF($D$24=0, 0, HF32/$D$24)</f>
        <v>0</v>
      </c>
      <c r="HD32" s="243"/>
      <c r="HE32" s="244"/>
      <c r="HF32" s="285">
        <f>SUM(HD32:HE32)</f>
        <v>0</v>
      </c>
      <c r="HG32" s="286"/>
      <c r="HH32" s="284">
        <f>IF($D$24=0, 0, HK32/$D$24)</f>
        <v>0</v>
      </c>
      <c r="HI32" s="243"/>
      <c r="HJ32" s="244"/>
      <c r="HK32" s="285">
        <f>SUM(HI32:HJ32)</f>
        <v>0</v>
      </c>
      <c r="HM32" s="284">
        <f>IF($D$24=0, 0, HP32/$D$24)</f>
        <v>0</v>
      </c>
      <c r="HN32" s="243"/>
      <c r="HO32" s="244"/>
      <c r="HP32" s="285">
        <f>SUM(HN32:HO32)</f>
        <v>0</v>
      </c>
      <c r="HQ32" s="286"/>
      <c r="HR32" s="284">
        <f>IF($D$24=0, 0, HU32/$D$24)</f>
        <v>0</v>
      </c>
      <c r="HS32" s="243"/>
      <c r="HT32" s="244"/>
      <c r="HU32" s="285">
        <f>SUM(HS32:HT32)</f>
        <v>0</v>
      </c>
      <c r="HW32" s="284">
        <f>IF($D$24=0, 0, HZ32/$D$24)</f>
        <v>0</v>
      </c>
      <c r="HX32" s="243"/>
      <c r="HY32" s="244"/>
      <c r="HZ32" s="285">
        <f>SUM(HX32:HY32)</f>
        <v>0</v>
      </c>
      <c r="IA32" s="286"/>
      <c r="IB32" s="284">
        <f>IF($D$24=0, 0, IE32/$D$24)</f>
        <v>0</v>
      </c>
      <c r="IC32" s="243"/>
      <c r="ID32" s="244"/>
      <c r="IE32" s="285">
        <f>SUM(IC32:ID32)</f>
        <v>0</v>
      </c>
      <c r="IG32" s="284">
        <f>IF($D$24=0, 0, IJ32/$D$24)</f>
        <v>0</v>
      </c>
      <c r="IH32" s="243"/>
      <c r="II32" s="244"/>
      <c r="IJ32" s="285">
        <f>SUM(IH32:II32)</f>
        <v>0</v>
      </c>
      <c r="IK32" s="286"/>
      <c r="IL32" s="284">
        <f>IF($D$24=0, 0, IO32/$D$24)</f>
        <v>0</v>
      </c>
      <c r="IM32" s="243"/>
      <c r="IN32" s="244"/>
      <c r="IO32" s="285">
        <f>SUM(IM32:IN32)</f>
        <v>0</v>
      </c>
      <c r="IQ32" s="284">
        <f>IF($D$24=0, 0, IT32/$D$24)</f>
        <v>0</v>
      </c>
      <c r="IR32" s="243"/>
      <c r="IS32" s="244"/>
      <c r="IT32" s="285">
        <f>SUM(IR32:IS32)</f>
        <v>0</v>
      </c>
      <c r="IU32" s="286"/>
      <c r="IV32" s="284">
        <f>IF($D$24=0, 0, IY32/$D$24)</f>
        <v>0</v>
      </c>
      <c r="IW32" s="243"/>
      <c r="IX32" s="244"/>
      <c r="IY32" s="285">
        <f>SUM(IW32:IX32)</f>
        <v>0</v>
      </c>
      <c r="JA32" s="284">
        <f>IF($D$24=0, 0, JD32/$D$24)</f>
        <v>0</v>
      </c>
      <c r="JB32" s="243"/>
      <c r="JC32" s="244"/>
      <c r="JD32" s="285">
        <f>SUM(JB32:JC32)</f>
        <v>0</v>
      </c>
      <c r="JE32" s="286"/>
      <c r="JF32" s="284">
        <f>IF($D$24=0, 0, JI32/$D$24)</f>
        <v>0</v>
      </c>
      <c r="JG32" s="243"/>
      <c r="JH32" s="244"/>
      <c r="JI32" s="285">
        <f>SUM(JG32:JH32)</f>
        <v>0</v>
      </c>
      <c r="JK32" s="284">
        <f>IF($D$24=0, 0, JN32/$D$24)</f>
        <v>0</v>
      </c>
      <c r="JL32" s="243"/>
      <c r="JM32" s="244"/>
      <c r="JN32" s="285">
        <f>SUM(JL32:JM32)</f>
        <v>0</v>
      </c>
      <c r="JO32" s="286"/>
      <c r="JP32" s="284">
        <f>IF($D$24=0, 0, JS32/$D$24)</f>
        <v>0</v>
      </c>
      <c r="JQ32" s="243"/>
      <c r="JR32" s="244"/>
      <c r="JS32" s="285">
        <f>SUM(JQ32:JR32)</f>
        <v>0</v>
      </c>
      <c r="JU32" s="284">
        <f>IF($D$24=0, 0, JX32/$D$24)</f>
        <v>0</v>
      </c>
      <c r="JV32" s="243"/>
      <c r="JW32" s="244"/>
      <c r="JX32" s="285">
        <f>SUM(JV32:JW32)</f>
        <v>0</v>
      </c>
      <c r="JY32" s="286"/>
      <c r="JZ32" s="284">
        <f>IF($D$24=0, 0, KC32/$D$24)</f>
        <v>0</v>
      </c>
      <c r="KA32" s="243"/>
      <c r="KB32" s="244"/>
      <c r="KC32" s="285">
        <f>SUM(KA32:KB32)</f>
        <v>0</v>
      </c>
      <c r="KE32" s="284">
        <f>IF($D$24=0, 0, KH32/$D$24)</f>
        <v>0</v>
      </c>
      <c r="KF32" s="243"/>
      <c r="KG32" s="244"/>
      <c r="KH32" s="285">
        <f>SUM(KF32:KG32)</f>
        <v>0</v>
      </c>
      <c r="KI32" s="286"/>
      <c r="KJ32" s="284">
        <f>IF($D$24=0, 0, KM32/$D$24)</f>
        <v>0</v>
      </c>
      <c r="KK32" s="243"/>
      <c r="KL32" s="244"/>
      <c r="KM32" s="285">
        <f>SUM(KK32:KL32)</f>
        <v>0</v>
      </c>
      <c r="KO32" s="284">
        <f>IF($D$24=0, 0, KR32/$D$24)</f>
        <v>0</v>
      </c>
      <c r="KP32" s="243"/>
      <c r="KQ32" s="244"/>
      <c r="KR32" s="285">
        <f>SUM(KP32:KQ32)</f>
        <v>0</v>
      </c>
      <c r="KS32" s="286"/>
      <c r="KT32" s="284">
        <f>IF($D$24=0, 0, KW32/$D$24)</f>
        <v>0</v>
      </c>
      <c r="KU32" s="243"/>
      <c r="KV32" s="244"/>
      <c r="KW32" s="285">
        <f>SUM(KU32:KV32)</f>
        <v>0</v>
      </c>
      <c r="KY32" s="284">
        <f>IF($D$24=0, 0, LB32/$D$24)</f>
        <v>0</v>
      </c>
      <c r="KZ32" s="243"/>
      <c r="LA32" s="244"/>
      <c r="LB32" s="285">
        <f>SUM(KZ32:LA32)</f>
        <v>0</v>
      </c>
      <c r="LC32" s="286"/>
      <c r="LD32" s="284">
        <f>IF($D$24=0, 0, LG32/$D$24)</f>
        <v>0</v>
      </c>
      <c r="LE32" s="243"/>
      <c r="LF32" s="244"/>
      <c r="LG32" s="285">
        <f>SUM(LE32:LF32)</f>
        <v>0</v>
      </c>
      <c r="LI32" s="284">
        <f>IF($D$24=0, 0, LL32/$D$24)</f>
        <v>0</v>
      </c>
      <c r="LJ32" s="243"/>
      <c r="LK32" s="244"/>
      <c r="LL32" s="285">
        <f>SUM(LJ32:LK32)</f>
        <v>0</v>
      </c>
      <c r="LM32" s="286"/>
      <c r="LN32" s="284">
        <f>IF($D$24=0, 0, LQ32/$D$24)</f>
        <v>0</v>
      </c>
      <c r="LO32" s="243"/>
      <c r="LP32" s="244"/>
      <c r="LQ32" s="285">
        <f>SUM(LO32:LP32)</f>
        <v>0</v>
      </c>
      <c r="LS32" s="284">
        <f>IF($D$24=0, 0, LV32/$D$24)</f>
        <v>0</v>
      </c>
      <c r="LT32" s="243"/>
      <c r="LU32" s="244"/>
      <c r="LV32" s="285">
        <f>SUM(LT32:LU32)</f>
        <v>0</v>
      </c>
      <c r="LW32" s="286"/>
      <c r="LX32" s="284">
        <f>IF($D$24=0, 0, MA32/$D$24)</f>
        <v>0</v>
      </c>
      <c r="LY32" s="243"/>
      <c r="LZ32" s="244"/>
      <c r="MA32" s="285">
        <f>SUM(LY32:LZ32)</f>
        <v>0</v>
      </c>
      <c r="MC32" s="284">
        <f>IF($D$24=0, 0, MF32/$D$24)</f>
        <v>0</v>
      </c>
      <c r="MD32" s="243"/>
      <c r="ME32" s="244"/>
      <c r="MF32" s="285">
        <f>SUM(MD32:ME32)</f>
        <v>0</v>
      </c>
      <c r="MG32" s="286"/>
      <c r="MH32" s="284">
        <f>IF($D$24=0, 0, MK32/$D$24)</f>
        <v>0</v>
      </c>
      <c r="MI32" s="243"/>
      <c r="MJ32" s="244"/>
      <c r="MK32" s="285">
        <f>SUM(MI32:MJ32)</f>
        <v>0</v>
      </c>
    </row>
    <row r="33" spans="2:349" x14ac:dyDescent="0.2">
      <c r="B33" s="283" t="str">
        <f>CONCATENATE(E9,"/",E10)</f>
        <v>Name 2/Role</v>
      </c>
      <c r="D33" s="248">
        <f>E24</f>
        <v>0</v>
      </c>
      <c r="E33" s="248">
        <f>SUM(N33+S33+X33+AC33+I33+AH33+AM33+AR33+AW33+BB33+BG33+BL33+BQ33+BV33+CA33+CF33+CK33+CP33+CU33+CZ33+DE33+DJ33+DO33+DT33+DY33+ED33+EI33+EN33+ES33+EX33+FC33+FH33+FM33+FR33+FW33+GB33+GG33+GL33+GQ33+GV33+HA33+HF33+HK33+HP33+HU33+HZ33+IE33+IJ33+IO33+IT33+IY33+JD33+JI33+JN33+JS33+JX33+KC33+KH33+KM33+KR33+KW33+LB33+LG33+LL33+LQ33+LV33+MA33+MF33+MK33)</f>
        <v>0</v>
      </c>
      <c r="F33" s="249" t="str">
        <f t="shared" ref="F33:F44" si="0">IF(D33&lt;&gt;E33, "No", "Yes")</f>
        <v>Yes</v>
      </c>
      <c r="H33" s="284">
        <f>IF($E$24=0, 0, I33/$E$24)</f>
        <v>0</v>
      </c>
      <c r="I33" s="243"/>
      <c r="K33" s="284">
        <f>IF($E$24=0, 0, N33/$E$24)</f>
        <v>0</v>
      </c>
      <c r="L33" s="243"/>
      <c r="M33" s="244"/>
      <c r="N33" s="285">
        <f>SUM(L33:M33)</f>
        <v>0</v>
      </c>
      <c r="O33" s="287"/>
      <c r="P33" s="284">
        <f>IF($E$24=0, 0, S33/$E$24)</f>
        <v>0</v>
      </c>
      <c r="Q33" s="243"/>
      <c r="R33" s="244"/>
      <c r="S33" s="285">
        <f t="shared" ref="S33:S44" si="1">SUM(Q33:R33)</f>
        <v>0</v>
      </c>
      <c r="T33" s="256"/>
      <c r="U33" s="284">
        <f>IF($E$24=0, 0, X33/$E$24)</f>
        <v>0</v>
      </c>
      <c r="V33" s="243"/>
      <c r="W33" s="244"/>
      <c r="X33" s="285">
        <f t="shared" ref="X33:X44" si="2">SUM(V33:W33)</f>
        <v>0</v>
      </c>
      <c r="Y33" s="286"/>
      <c r="Z33" s="284">
        <f>IF($E$24=0, 0, AC33/$E$24)</f>
        <v>0</v>
      </c>
      <c r="AA33" s="243"/>
      <c r="AB33" s="244"/>
      <c r="AC33" s="285">
        <f t="shared" ref="AC33:AC44" si="3">SUM(AA33:AB33)</f>
        <v>0</v>
      </c>
      <c r="AE33" s="284">
        <f>IF($E$24=0, 0, AH33/$E$24)</f>
        <v>0</v>
      </c>
      <c r="AF33" s="243"/>
      <c r="AG33" s="244"/>
      <c r="AH33" s="285">
        <f t="shared" ref="AH33:AH44" si="4">SUM(AF33:AG33)</f>
        <v>0</v>
      </c>
      <c r="AI33" s="286"/>
      <c r="AJ33" s="284">
        <f>IF($E$24=0, 0, AM33/$E$24)</f>
        <v>0</v>
      </c>
      <c r="AK33" s="243"/>
      <c r="AL33" s="244"/>
      <c r="AM33" s="285">
        <f t="shared" ref="AM33:AM43" si="5">SUM(AK33:AL33)</f>
        <v>0</v>
      </c>
      <c r="AO33" s="284">
        <f>IF($E$24=0, 0, AR33/$E$24)</f>
        <v>0</v>
      </c>
      <c r="AP33" s="243"/>
      <c r="AQ33" s="244"/>
      <c r="AR33" s="285">
        <f t="shared" ref="AR33:AR44" si="6">SUM(AP33:AQ33)</f>
        <v>0</v>
      </c>
      <c r="AS33" s="286"/>
      <c r="AT33" s="284">
        <f>IF($E$24=0, 0, AW33/$E$24)</f>
        <v>0</v>
      </c>
      <c r="AU33" s="243"/>
      <c r="AV33" s="244"/>
      <c r="AW33" s="285">
        <f t="shared" ref="AW33:AW44" si="7">SUM(AU33:AV33)</f>
        <v>0</v>
      </c>
      <c r="AY33" s="284">
        <f>IF($E$24=0, 0, BB33/$E$24)</f>
        <v>0</v>
      </c>
      <c r="AZ33" s="243"/>
      <c r="BA33" s="244"/>
      <c r="BB33" s="285">
        <f t="shared" ref="BB33:BB44" si="8">SUM(AZ33:BA33)</f>
        <v>0</v>
      </c>
      <c r="BC33" s="286"/>
      <c r="BD33" s="284">
        <f>IF($E$24=0, 0, BG33/$E$24)</f>
        <v>0</v>
      </c>
      <c r="BE33" s="243"/>
      <c r="BF33" s="244"/>
      <c r="BG33" s="285">
        <f t="shared" ref="BG33:BG44" si="9">SUM(BE33:BF33)</f>
        <v>0</v>
      </c>
      <c r="BI33" s="284">
        <f>IF($E$24=0, 0, BL33/$E$24)</f>
        <v>0</v>
      </c>
      <c r="BJ33" s="243"/>
      <c r="BK33" s="244"/>
      <c r="BL33" s="285">
        <f t="shared" ref="BL33:BL44" si="10">SUM(BJ33:BK33)</f>
        <v>0</v>
      </c>
      <c r="BM33" s="286"/>
      <c r="BN33" s="284">
        <f>IF($E$24=0, 0, BQ33/$E$24)</f>
        <v>0</v>
      </c>
      <c r="BO33" s="243"/>
      <c r="BP33" s="244"/>
      <c r="BQ33" s="285">
        <f t="shared" ref="BQ33:BQ44" si="11">SUM(BO33:BP33)</f>
        <v>0</v>
      </c>
      <c r="BS33" s="284">
        <f>IF($E$24=0, 0, BV33/$E$24)</f>
        <v>0</v>
      </c>
      <c r="BT33" s="243"/>
      <c r="BU33" s="244"/>
      <c r="BV33" s="285">
        <f t="shared" ref="BV33:BV44" si="12">SUM(BT33:BU33)</f>
        <v>0</v>
      </c>
      <c r="BW33" s="286"/>
      <c r="BX33" s="284">
        <f>IF($E$24=0, 0, CA33/$E$24)</f>
        <v>0</v>
      </c>
      <c r="BY33" s="243"/>
      <c r="BZ33" s="244"/>
      <c r="CA33" s="285">
        <f t="shared" ref="CA33:CA44" si="13">SUM(BY33:BZ33)</f>
        <v>0</v>
      </c>
      <c r="CC33" s="284">
        <f>IF($E$24=0, 0, CF33/$E$24)</f>
        <v>0</v>
      </c>
      <c r="CD33" s="243"/>
      <c r="CE33" s="244"/>
      <c r="CF33" s="285">
        <f t="shared" ref="CF33:CF44" si="14">SUM(CD33:CE33)</f>
        <v>0</v>
      </c>
      <c r="CG33" s="286"/>
      <c r="CH33" s="284">
        <f>IF($E$24=0, 0, CK33/$E$24)</f>
        <v>0</v>
      </c>
      <c r="CI33" s="243"/>
      <c r="CJ33" s="244"/>
      <c r="CK33" s="285">
        <f t="shared" ref="CK33:CK44" si="15">SUM(CI33:CJ33)</f>
        <v>0</v>
      </c>
      <c r="CM33" s="284">
        <f>IF($E$24=0, 0, CP33/$E$24)</f>
        <v>0</v>
      </c>
      <c r="CN33" s="243"/>
      <c r="CO33" s="244"/>
      <c r="CP33" s="285">
        <f t="shared" ref="CP33:CP44" si="16">SUM(CN33:CO33)</f>
        <v>0</v>
      </c>
      <c r="CQ33" s="286"/>
      <c r="CR33" s="284">
        <f>IF($E$24=0, 0, CU33/$E$24)</f>
        <v>0</v>
      </c>
      <c r="CS33" s="243"/>
      <c r="CT33" s="244"/>
      <c r="CU33" s="285">
        <f t="shared" ref="CU33:CU44" si="17">SUM(CS33:CT33)</f>
        <v>0</v>
      </c>
      <c r="CW33" s="284">
        <f>IF($E$24=0, 0, CZ33/$E$24)</f>
        <v>0</v>
      </c>
      <c r="CX33" s="243"/>
      <c r="CY33" s="244"/>
      <c r="CZ33" s="285">
        <f t="shared" ref="CZ33:CZ44" si="18">SUM(CX33:CY33)</f>
        <v>0</v>
      </c>
      <c r="DA33" s="286"/>
      <c r="DB33" s="284">
        <f>IF($E$24=0, 0, DE33/$E$24)</f>
        <v>0</v>
      </c>
      <c r="DC33" s="243"/>
      <c r="DD33" s="244"/>
      <c r="DE33" s="285">
        <f t="shared" ref="DE33:DE44" si="19">SUM(DC33:DD33)</f>
        <v>0</v>
      </c>
      <c r="DG33" s="284">
        <f>IF($E$24=0, 0, DJ33/$E$24)</f>
        <v>0</v>
      </c>
      <c r="DH33" s="243"/>
      <c r="DI33" s="244"/>
      <c r="DJ33" s="285">
        <f t="shared" ref="DJ33:DJ44" si="20">SUM(DH33:DI33)</f>
        <v>0</v>
      </c>
      <c r="DK33" s="286"/>
      <c r="DL33" s="284">
        <f>IF($E$24=0, 0, DO33/$E$24)</f>
        <v>0</v>
      </c>
      <c r="DM33" s="243"/>
      <c r="DN33" s="244"/>
      <c r="DO33" s="285">
        <f t="shared" ref="DO33:DO43" si="21">SUM(DM33:DN33)</f>
        <v>0</v>
      </c>
      <c r="DQ33" s="284">
        <f>IF($E$24=0, 0, DT33/$E$24)</f>
        <v>0</v>
      </c>
      <c r="DR33" s="243"/>
      <c r="DS33" s="244"/>
      <c r="DT33" s="285">
        <f t="shared" ref="DT33:DT44" si="22">SUM(DR33:DS33)</f>
        <v>0</v>
      </c>
      <c r="DU33" s="286"/>
      <c r="DV33" s="284">
        <f>IF($E$24=0, 0, DY33/$E$24)</f>
        <v>0</v>
      </c>
      <c r="DW33" s="243"/>
      <c r="DX33" s="244"/>
      <c r="DY33" s="285">
        <f t="shared" ref="DY33:DY44" si="23">SUM(DW33:DX33)</f>
        <v>0</v>
      </c>
      <c r="EA33" s="284">
        <f>IF($E$24=0, 0, ED33/$E$24)</f>
        <v>0</v>
      </c>
      <c r="EB33" s="243"/>
      <c r="EC33" s="244"/>
      <c r="ED33" s="285">
        <f t="shared" ref="ED33:ED44" si="24">SUM(EB33:EC33)</f>
        <v>0</v>
      </c>
      <c r="EE33" s="286"/>
      <c r="EF33" s="284">
        <f>IF($E$24=0, 0, EI33/$E$24)</f>
        <v>0</v>
      </c>
      <c r="EG33" s="243"/>
      <c r="EH33" s="244"/>
      <c r="EI33" s="285">
        <f t="shared" ref="EI33:EI44" si="25">SUM(EG33:EH33)</f>
        <v>0</v>
      </c>
      <c r="EK33" s="284">
        <f>IF($E$24=0, 0, EN33/$E$24)</f>
        <v>0</v>
      </c>
      <c r="EL33" s="243"/>
      <c r="EM33" s="244"/>
      <c r="EN33" s="285">
        <f t="shared" ref="EN33:EN44" si="26">SUM(EL33:EM33)</f>
        <v>0</v>
      </c>
      <c r="EO33" s="286"/>
      <c r="EP33" s="284">
        <f>IF($E$24=0, 0, ES33/$E$24)</f>
        <v>0</v>
      </c>
      <c r="EQ33" s="243"/>
      <c r="ER33" s="244"/>
      <c r="ES33" s="285">
        <f t="shared" ref="ES33:ES44" si="27">SUM(EQ33:ER33)</f>
        <v>0</v>
      </c>
      <c r="EU33" s="284">
        <f>IF($E$24=0, 0, EX33/$E$24)</f>
        <v>0</v>
      </c>
      <c r="EV33" s="243"/>
      <c r="EW33" s="244"/>
      <c r="EX33" s="285">
        <f t="shared" ref="EX33:EX44" si="28">SUM(EV33:EW33)</f>
        <v>0</v>
      </c>
      <c r="EY33" s="286"/>
      <c r="EZ33" s="284">
        <f>IF($E$24=0, 0, FC33/$E$24)</f>
        <v>0</v>
      </c>
      <c r="FA33" s="243"/>
      <c r="FB33" s="244"/>
      <c r="FC33" s="285">
        <f t="shared" ref="FC33:FC44" si="29">SUM(FA33:FB33)</f>
        <v>0</v>
      </c>
      <c r="FE33" s="284">
        <f>IF($E$24=0, 0, FH33/$E$24)</f>
        <v>0</v>
      </c>
      <c r="FF33" s="243"/>
      <c r="FG33" s="244"/>
      <c r="FH33" s="285">
        <f t="shared" ref="FH33:FH44" si="30">SUM(FF33:FG33)</f>
        <v>0</v>
      </c>
      <c r="FI33" s="286"/>
      <c r="FJ33" s="284">
        <f>IF($E$24=0, 0, FM33/$E$24)</f>
        <v>0</v>
      </c>
      <c r="FK33" s="243"/>
      <c r="FL33" s="244"/>
      <c r="FM33" s="285">
        <f t="shared" ref="FM33:FM44" si="31">SUM(FK33:FL33)</f>
        <v>0</v>
      </c>
      <c r="FO33" s="284">
        <f>IF($E$24=0, 0, FR33/$E$24)</f>
        <v>0</v>
      </c>
      <c r="FP33" s="243"/>
      <c r="FQ33" s="244"/>
      <c r="FR33" s="285">
        <f t="shared" ref="FR33:FR44" si="32">SUM(FP33:FQ33)</f>
        <v>0</v>
      </c>
      <c r="FS33" s="286"/>
      <c r="FT33" s="284">
        <f>IF($E$24=0, 0, FW33/$E$24)</f>
        <v>0</v>
      </c>
      <c r="FU33" s="243"/>
      <c r="FV33" s="244"/>
      <c r="FW33" s="285">
        <f t="shared" ref="FW33:FW44" si="33">SUM(FU33:FV33)</f>
        <v>0</v>
      </c>
      <c r="FY33" s="284">
        <f>IF($E$24=0, 0, GB33/$E$24)</f>
        <v>0</v>
      </c>
      <c r="FZ33" s="243"/>
      <c r="GA33" s="244"/>
      <c r="GB33" s="285">
        <f t="shared" ref="GB33:GB44" si="34">SUM(FZ33:GA33)</f>
        <v>0</v>
      </c>
      <c r="GC33" s="286"/>
      <c r="GD33" s="284">
        <f>IF($E$24=0, 0, GG33/$E$24)</f>
        <v>0</v>
      </c>
      <c r="GE33" s="243"/>
      <c r="GF33" s="244"/>
      <c r="GG33" s="285">
        <f t="shared" ref="GG33:GG44" si="35">SUM(GE33:GF33)</f>
        <v>0</v>
      </c>
      <c r="GI33" s="284">
        <f>IF($E$24=0, 0, GL33/$E$24)</f>
        <v>0</v>
      </c>
      <c r="GJ33" s="243"/>
      <c r="GK33" s="244"/>
      <c r="GL33" s="285">
        <f t="shared" ref="GL33:GL44" si="36">SUM(GJ33:GK33)</f>
        <v>0</v>
      </c>
      <c r="GM33" s="286"/>
      <c r="GN33" s="284">
        <f>IF($E$24=0, 0, GQ33/$E$24)</f>
        <v>0</v>
      </c>
      <c r="GO33" s="243"/>
      <c r="GP33" s="244"/>
      <c r="GQ33" s="285">
        <f t="shared" ref="GQ33:GQ44" si="37">SUM(GO33:GP33)</f>
        <v>0</v>
      </c>
      <c r="GS33" s="284">
        <f>IF($E$24=0, 0, GV33/$E$24)</f>
        <v>0</v>
      </c>
      <c r="GT33" s="243"/>
      <c r="GU33" s="244"/>
      <c r="GV33" s="285">
        <f t="shared" ref="GV33:GV44" si="38">SUM(GT33:GU33)</f>
        <v>0</v>
      </c>
      <c r="GW33" s="286"/>
      <c r="GX33" s="284">
        <f>IF($E$24=0, 0, HA33/$E$24)</f>
        <v>0</v>
      </c>
      <c r="GY33" s="243"/>
      <c r="GZ33" s="244"/>
      <c r="HA33" s="285">
        <f t="shared" ref="HA33:HA44" si="39">SUM(GY33:GZ33)</f>
        <v>0</v>
      </c>
      <c r="HC33" s="284">
        <f>IF($E$24=0, 0, HF33/$E$24)</f>
        <v>0</v>
      </c>
      <c r="HD33" s="243"/>
      <c r="HE33" s="244"/>
      <c r="HF33" s="285">
        <f t="shared" ref="HF33:HF44" si="40">SUM(HD33:HE33)</f>
        <v>0</v>
      </c>
      <c r="HG33" s="286"/>
      <c r="HH33" s="284">
        <f>IF($E$24=0, 0, HK33/$E$24)</f>
        <v>0</v>
      </c>
      <c r="HI33" s="243"/>
      <c r="HJ33" s="244"/>
      <c r="HK33" s="285">
        <f t="shared" ref="HK33:HK44" si="41">SUM(HI33:HJ33)</f>
        <v>0</v>
      </c>
      <c r="HM33" s="284">
        <f>IF($E$24=0, 0, HP33/$E$24)</f>
        <v>0</v>
      </c>
      <c r="HN33" s="243"/>
      <c r="HO33" s="244"/>
      <c r="HP33" s="285">
        <f t="shared" ref="HP33:HP44" si="42">SUM(HN33:HO33)</f>
        <v>0</v>
      </c>
      <c r="HQ33" s="286"/>
      <c r="HR33" s="284">
        <f>IF($E$24=0, 0, HU33/$E$24)</f>
        <v>0</v>
      </c>
      <c r="HS33" s="243"/>
      <c r="HT33" s="244"/>
      <c r="HU33" s="285">
        <f t="shared" ref="HU33:HU44" si="43">SUM(HS33:HT33)</f>
        <v>0</v>
      </c>
      <c r="HW33" s="284">
        <f>IF($E$24=0, 0, HZ33/$E$24)</f>
        <v>0</v>
      </c>
      <c r="HX33" s="243"/>
      <c r="HY33" s="244"/>
      <c r="HZ33" s="285">
        <f t="shared" ref="HZ33:HZ44" si="44">SUM(HX33:HY33)</f>
        <v>0</v>
      </c>
      <c r="IA33" s="286"/>
      <c r="IB33" s="284">
        <f>IF($E$24=0, 0, IE33/$E$24)</f>
        <v>0</v>
      </c>
      <c r="IC33" s="243"/>
      <c r="ID33" s="244"/>
      <c r="IE33" s="285">
        <f t="shared" ref="IE33:IE44" si="45">SUM(IC33:ID33)</f>
        <v>0</v>
      </c>
      <c r="IG33" s="284">
        <f>IF($E$24=0, 0, IJ33/$E$24)</f>
        <v>0</v>
      </c>
      <c r="IH33" s="243"/>
      <c r="II33" s="244"/>
      <c r="IJ33" s="285">
        <f t="shared" ref="IJ33:IJ44" si="46">SUM(IH33:II33)</f>
        <v>0</v>
      </c>
      <c r="IK33" s="286"/>
      <c r="IL33" s="284">
        <f>IF($E$24=0, 0, IO33/$E$24)</f>
        <v>0</v>
      </c>
      <c r="IM33" s="243"/>
      <c r="IN33" s="244"/>
      <c r="IO33" s="285">
        <f t="shared" ref="IO33:IO44" si="47">SUM(IM33:IN33)</f>
        <v>0</v>
      </c>
      <c r="IQ33" s="284">
        <f>IF($E$24=0, 0, IT33/$E$24)</f>
        <v>0</v>
      </c>
      <c r="IR33" s="243"/>
      <c r="IS33" s="244"/>
      <c r="IT33" s="285">
        <f t="shared" ref="IT33:IT44" si="48">SUM(IR33:IS33)</f>
        <v>0</v>
      </c>
      <c r="IU33" s="286"/>
      <c r="IV33" s="284">
        <f>IF($E$24=0, 0, IY33/$E$24)</f>
        <v>0</v>
      </c>
      <c r="IW33" s="243"/>
      <c r="IX33" s="244"/>
      <c r="IY33" s="285">
        <f t="shared" ref="IY33:IY44" si="49">SUM(IW33:IX33)</f>
        <v>0</v>
      </c>
      <c r="JA33" s="284">
        <f>IF($E$24=0, 0, JD33/$E$24)</f>
        <v>0</v>
      </c>
      <c r="JB33" s="243"/>
      <c r="JC33" s="244"/>
      <c r="JD33" s="285">
        <f t="shared" ref="JD33:JD44" si="50">SUM(JB33:JC33)</f>
        <v>0</v>
      </c>
      <c r="JE33" s="286"/>
      <c r="JF33" s="284">
        <f>IF($E$24=0, 0, JI33/$E$24)</f>
        <v>0</v>
      </c>
      <c r="JG33" s="243"/>
      <c r="JH33" s="244"/>
      <c r="JI33" s="285">
        <f t="shared" ref="JI33:JI44" si="51">SUM(JG33:JH33)</f>
        <v>0</v>
      </c>
      <c r="JK33" s="284">
        <f>IF($E$24=0, 0, JN33/$E$24)</f>
        <v>0</v>
      </c>
      <c r="JL33" s="243"/>
      <c r="JM33" s="244"/>
      <c r="JN33" s="285">
        <f t="shared" ref="JN33:JN44" si="52">SUM(JL33:JM33)</f>
        <v>0</v>
      </c>
      <c r="JO33" s="286"/>
      <c r="JP33" s="284">
        <f>IF($E$24=0, 0, JS33/$E$24)</f>
        <v>0</v>
      </c>
      <c r="JQ33" s="243"/>
      <c r="JR33" s="244"/>
      <c r="JS33" s="285">
        <f t="shared" ref="JS33:JS44" si="53">SUM(JQ33:JR33)</f>
        <v>0</v>
      </c>
      <c r="JU33" s="284">
        <f>IF($E$24=0, 0, JX33/$E$24)</f>
        <v>0</v>
      </c>
      <c r="JV33" s="243"/>
      <c r="JW33" s="244"/>
      <c r="JX33" s="285">
        <f t="shared" ref="JX33:JX44" si="54">SUM(JV33:JW33)</f>
        <v>0</v>
      </c>
      <c r="JY33" s="286"/>
      <c r="JZ33" s="284">
        <f>IF($E$24=0, 0, KC33/$E$24)</f>
        <v>0</v>
      </c>
      <c r="KA33" s="243"/>
      <c r="KB33" s="244"/>
      <c r="KC33" s="285">
        <f t="shared" ref="KC33:KC44" si="55">SUM(KA33:KB33)</f>
        <v>0</v>
      </c>
      <c r="KE33" s="284">
        <f>IF($E$24=0, 0, KH33/$E$24)</f>
        <v>0</v>
      </c>
      <c r="KF33" s="243"/>
      <c r="KG33" s="244"/>
      <c r="KH33" s="285">
        <f t="shared" ref="KH33:KH43" si="56">SUM(KF33:KG33)</f>
        <v>0</v>
      </c>
      <c r="KI33" s="286"/>
      <c r="KJ33" s="284">
        <f>IF($E$24=0, 0, KM33/$E$24)</f>
        <v>0</v>
      </c>
      <c r="KK33" s="243"/>
      <c r="KL33" s="244"/>
      <c r="KM33" s="285">
        <f t="shared" ref="KM33:KM44" si="57">SUM(KK33:KL33)</f>
        <v>0</v>
      </c>
      <c r="KO33" s="284">
        <f>IF($E$24=0, 0, KR33/$E$24)</f>
        <v>0</v>
      </c>
      <c r="KP33" s="243"/>
      <c r="KQ33" s="244"/>
      <c r="KR33" s="285">
        <f t="shared" ref="KR33:KR44" si="58">SUM(KP33:KQ33)</f>
        <v>0</v>
      </c>
      <c r="KS33" s="286"/>
      <c r="KT33" s="284">
        <f>IF($E$24=0, 0, KW33/$E$24)</f>
        <v>0</v>
      </c>
      <c r="KU33" s="243"/>
      <c r="KV33" s="244"/>
      <c r="KW33" s="285">
        <f t="shared" ref="KW33:KW44" si="59">SUM(KU33:KV33)</f>
        <v>0</v>
      </c>
      <c r="KY33" s="284">
        <f>IF($E$24=0, 0, LB33/$E$24)</f>
        <v>0</v>
      </c>
      <c r="KZ33" s="243"/>
      <c r="LA33" s="244"/>
      <c r="LB33" s="285">
        <f t="shared" ref="LB33:LB44" si="60">SUM(KZ33:LA33)</f>
        <v>0</v>
      </c>
      <c r="LC33" s="286"/>
      <c r="LD33" s="284">
        <f>IF($E$24=0, 0, LG33/$E$24)</f>
        <v>0</v>
      </c>
      <c r="LE33" s="243"/>
      <c r="LF33" s="244"/>
      <c r="LG33" s="285">
        <f t="shared" ref="LG33:LG44" si="61">SUM(LE33:LF33)</f>
        <v>0</v>
      </c>
      <c r="LI33" s="284">
        <f>IF($E$24=0, 0, LL33/$E$24)</f>
        <v>0</v>
      </c>
      <c r="LJ33" s="243"/>
      <c r="LK33" s="244"/>
      <c r="LL33" s="285">
        <f t="shared" ref="LL33:LL44" si="62">SUM(LJ33:LK33)</f>
        <v>0</v>
      </c>
      <c r="LM33" s="286"/>
      <c r="LN33" s="284">
        <f>IF($E$24=0, 0, LQ33/$E$24)</f>
        <v>0</v>
      </c>
      <c r="LO33" s="243"/>
      <c r="LP33" s="244"/>
      <c r="LQ33" s="285">
        <f t="shared" ref="LQ33:LQ44" si="63">SUM(LO33:LP33)</f>
        <v>0</v>
      </c>
      <c r="LS33" s="284">
        <f>IF($E$24=0, 0, LV33/$E$24)</f>
        <v>0</v>
      </c>
      <c r="LT33" s="243"/>
      <c r="LU33" s="244"/>
      <c r="LV33" s="285">
        <f t="shared" ref="LV33:LV44" si="64">SUM(LT33:LU33)</f>
        <v>0</v>
      </c>
      <c r="LW33" s="286"/>
      <c r="LX33" s="284">
        <f>IF($E$24=0, 0, MA33/$E$24)</f>
        <v>0</v>
      </c>
      <c r="LY33" s="243"/>
      <c r="LZ33" s="244"/>
      <c r="MA33" s="285">
        <f t="shared" ref="MA33:MA44" si="65">SUM(LY33:LZ33)</f>
        <v>0</v>
      </c>
      <c r="MC33" s="284">
        <f>IF($E$24=0, 0, MF33/$E$24)</f>
        <v>0</v>
      </c>
      <c r="MD33" s="243"/>
      <c r="ME33" s="244"/>
      <c r="MF33" s="285">
        <f t="shared" ref="MF33:MF44" si="66">SUM(MD33:ME33)</f>
        <v>0</v>
      </c>
      <c r="MG33" s="286"/>
      <c r="MH33" s="284">
        <f>IF($E$24=0, 0, MK33/$E$24)</f>
        <v>0</v>
      </c>
      <c r="MI33" s="243"/>
      <c r="MJ33" s="244"/>
      <c r="MK33" s="285">
        <f t="shared" ref="MK33:MK44" si="67">SUM(MI33:MJ33)</f>
        <v>0</v>
      </c>
    </row>
    <row r="34" spans="2:349" x14ac:dyDescent="0.2">
      <c r="B34" s="283" t="str">
        <f>CONCATENATE(F9,"/",F10)</f>
        <v>Name 3/Role</v>
      </c>
      <c r="D34" s="248">
        <f>F24</f>
        <v>0</v>
      </c>
      <c r="E34" s="248">
        <f>SUM(N34+S34+X34+AC34+I34+AH34+AM34+AR34+AW34+BB34+BG34+BL34+BQ34+BV34+CA34+CF34+CK34+CP34+CU34+CZ34+DE34+DJ34+DO34+DT34+DY34+ED34+EI34+EN34+ES34+EX34+FC34+FH34+FM34+FR34+FW34+GB34+GG34+GL34+GQ34+GV34+HA34+HF34+HK34+HP34+HU34+HZ34+IE34+IJ34+IO34+IT34+IY34+JD34+JI34+JN34+JS34+JX34+KC34+KH34+KM34+KR34+KW34+LB34+LG34+LL34+LQ34+LV34+MA34+MF34+MK34)</f>
        <v>0</v>
      </c>
      <c r="F34" s="249" t="str">
        <f t="shared" si="0"/>
        <v>Yes</v>
      </c>
      <c r="H34" s="284">
        <f>IF($F$24=0, 0, I34/$F$24)</f>
        <v>0</v>
      </c>
      <c r="I34" s="245"/>
      <c r="K34" s="284">
        <f>IF($F$24=0, 0, N34/$F$24)</f>
        <v>0</v>
      </c>
      <c r="L34" s="245"/>
      <c r="M34" s="246"/>
      <c r="N34" s="285">
        <f t="shared" ref="N34:N44" si="68">SUM(L34:M34)</f>
        <v>0</v>
      </c>
      <c r="O34" s="288"/>
      <c r="P34" s="284">
        <f>IF($F$24=0, 0, S34/$F$24)</f>
        <v>0</v>
      </c>
      <c r="Q34" s="245"/>
      <c r="R34" s="246"/>
      <c r="S34" s="285">
        <f t="shared" si="1"/>
        <v>0</v>
      </c>
      <c r="T34" s="256"/>
      <c r="U34" s="284">
        <f>IF($F$24=0, 0, X34/$F$24)</f>
        <v>0</v>
      </c>
      <c r="V34" s="245"/>
      <c r="W34" s="246"/>
      <c r="X34" s="285">
        <f t="shared" si="2"/>
        <v>0</v>
      </c>
      <c r="Y34" s="289"/>
      <c r="Z34" s="284">
        <f>IF($F$24=0, 0, AC34/$F$24)</f>
        <v>0</v>
      </c>
      <c r="AA34" s="245"/>
      <c r="AB34" s="246"/>
      <c r="AC34" s="285">
        <f t="shared" si="3"/>
        <v>0</v>
      </c>
      <c r="AE34" s="284">
        <f>IF($F$24=0, 0, AH34/$F$24)</f>
        <v>0</v>
      </c>
      <c r="AF34" s="245"/>
      <c r="AG34" s="246"/>
      <c r="AH34" s="285">
        <f t="shared" si="4"/>
        <v>0</v>
      </c>
      <c r="AI34" s="289"/>
      <c r="AJ34" s="284">
        <f>IF($F$24=0, 0, AM34/$F$24)</f>
        <v>0</v>
      </c>
      <c r="AK34" s="245"/>
      <c r="AL34" s="246"/>
      <c r="AM34" s="285">
        <f t="shared" si="5"/>
        <v>0</v>
      </c>
      <c r="AO34" s="284">
        <f>IF($F$24=0, 0, AR34/$F$24)</f>
        <v>0</v>
      </c>
      <c r="AP34" s="245"/>
      <c r="AQ34" s="246"/>
      <c r="AR34" s="285">
        <f t="shared" si="6"/>
        <v>0</v>
      </c>
      <c r="AS34" s="289"/>
      <c r="AT34" s="284">
        <f>IF($F$24=0, 0, AW34/$F$24)</f>
        <v>0</v>
      </c>
      <c r="AU34" s="245"/>
      <c r="AV34" s="246"/>
      <c r="AW34" s="285">
        <f t="shared" si="7"/>
        <v>0</v>
      </c>
      <c r="AY34" s="284">
        <f>IF($F$24=0, 0, BB34/$F$24)</f>
        <v>0</v>
      </c>
      <c r="AZ34" s="245"/>
      <c r="BA34" s="246"/>
      <c r="BB34" s="285">
        <f t="shared" si="8"/>
        <v>0</v>
      </c>
      <c r="BC34" s="289"/>
      <c r="BD34" s="284">
        <f>IF($F$24=0, 0, BG34/$F$24)</f>
        <v>0</v>
      </c>
      <c r="BE34" s="245"/>
      <c r="BF34" s="246"/>
      <c r="BG34" s="285">
        <f t="shared" si="9"/>
        <v>0</v>
      </c>
      <c r="BI34" s="284">
        <f>IF($F$24=0, 0, BL34/$F$24)</f>
        <v>0</v>
      </c>
      <c r="BJ34" s="245"/>
      <c r="BK34" s="246"/>
      <c r="BL34" s="285">
        <f t="shared" si="10"/>
        <v>0</v>
      </c>
      <c r="BM34" s="289"/>
      <c r="BN34" s="284">
        <f>IF($F$24=0, 0, BQ34/$F$24)</f>
        <v>0</v>
      </c>
      <c r="BO34" s="245"/>
      <c r="BP34" s="246"/>
      <c r="BQ34" s="285">
        <f t="shared" si="11"/>
        <v>0</v>
      </c>
      <c r="BS34" s="284">
        <f>IF($F$24=0, 0, BV34/$F$24)</f>
        <v>0</v>
      </c>
      <c r="BT34" s="245"/>
      <c r="BU34" s="246"/>
      <c r="BV34" s="285">
        <f t="shared" si="12"/>
        <v>0</v>
      </c>
      <c r="BW34" s="289"/>
      <c r="BX34" s="284">
        <f>IF($F$24=0, 0, CA34/$F$24)</f>
        <v>0</v>
      </c>
      <c r="BY34" s="245"/>
      <c r="BZ34" s="246"/>
      <c r="CA34" s="285">
        <f t="shared" si="13"/>
        <v>0</v>
      </c>
      <c r="CC34" s="284">
        <f>IF($F$24=0, 0, CF34/$F$24)</f>
        <v>0</v>
      </c>
      <c r="CD34" s="245"/>
      <c r="CE34" s="246"/>
      <c r="CF34" s="285">
        <f t="shared" si="14"/>
        <v>0</v>
      </c>
      <c r="CG34" s="289"/>
      <c r="CH34" s="284">
        <f>IF($F$24=0, 0, CK34/$F$24)</f>
        <v>0</v>
      </c>
      <c r="CI34" s="245"/>
      <c r="CJ34" s="246"/>
      <c r="CK34" s="285">
        <f t="shared" si="15"/>
        <v>0</v>
      </c>
      <c r="CM34" s="284">
        <f>IF($F$24=0, 0, CP34/$F$24)</f>
        <v>0</v>
      </c>
      <c r="CN34" s="245"/>
      <c r="CO34" s="246"/>
      <c r="CP34" s="285">
        <f t="shared" si="16"/>
        <v>0</v>
      </c>
      <c r="CQ34" s="289"/>
      <c r="CR34" s="284">
        <f>IF($F$24=0, 0, CU34/$F$24)</f>
        <v>0</v>
      </c>
      <c r="CS34" s="245"/>
      <c r="CT34" s="246"/>
      <c r="CU34" s="285">
        <f t="shared" si="17"/>
        <v>0</v>
      </c>
      <c r="CW34" s="284">
        <f>IF($F$24=0, 0, CZ34/$F$24)</f>
        <v>0</v>
      </c>
      <c r="CX34" s="245"/>
      <c r="CY34" s="246"/>
      <c r="CZ34" s="285">
        <f t="shared" si="18"/>
        <v>0</v>
      </c>
      <c r="DA34" s="289"/>
      <c r="DB34" s="284">
        <f>IF($F$24=0, 0, DE34/$F$24)</f>
        <v>0</v>
      </c>
      <c r="DC34" s="245"/>
      <c r="DD34" s="246"/>
      <c r="DE34" s="285">
        <f t="shared" si="19"/>
        <v>0</v>
      </c>
      <c r="DG34" s="284">
        <f>IF($F$24=0, 0, DJ34/$F$24)</f>
        <v>0</v>
      </c>
      <c r="DH34" s="245"/>
      <c r="DI34" s="246"/>
      <c r="DJ34" s="285">
        <f t="shared" si="20"/>
        <v>0</v>
      </c>
      <c r="DK34" s="289"/>
      <c r="DL34" s="284">
        <f>IF($F$24=0, 0, DO34/$F$24)</f>
        <v>0</v>
      </c>
      <c r="DM34" s="245"/>
      <c r="DN34" s="246"/>
      <c r="DO34" s="285">
        <f t="shared" si="21"/>
        <v>0</v>
      </c>
      <c r="DQ34" s="284">
        <f>IF($F$24=0, 0, DT34/$F$24)</f>
        <v>0</v>
      </c>
      <c r="DR34" s="245"/>
      <c r="DS34" s="246"/>
      <c r="DT34" s="285">
        <f t="shared" si="22"/>
        <v>0</v>
      </c>
      <c r="DU34" s="289"/>
      <c r="DV34" s="284">
        <f>IF($F$24=0, 0, DY34/$F$24)</f>
        <v>0</v>
      </c>
      <c r="DW34" s="245"/>
      <c r="DX34" s="246"/>
      <c r="DY34" s="285">
        <f t="shared" si="23"/>
        <v>0</v>
      </c>
      <c r="EA34" s="284">
        <f>IF($F$24=0, 0, ED34/$F$24)</f>
        <v>0</v>
      </c>
      <c r="EB34" s="245"/>
      <c r="EC34" s="246"/>
      <c r="ED34" s="285">
        <f t="shared" si="24"/>
        <v>0</v>
      </c>
      <c r="EE34" s="289"/>
      <c r="EF34" s="284">
        <f>IF($F$24=0, 0, EI34/$F$24)</f>
        <v>0</v>
      </c>
      <c r="EG34" s="245"/>
      <c r="EH34" s="246"/>
      <c r="EI34" s="285">
        <f t="shared" si="25"/>
        <v>0</v>
      </c>
      <c r="EK34" s="284">
        <f>IF($F$24=0, 0, EN34/$F$24)</f>
        <v>0</v>
      </c>
      <c r="EL34" s="245"/>
      <c r="EM34" s="246"/>
      <c r="EN34" s="285">
        <f t="shared" si="26"/>
        <v>0</v>
      </c>
      <c r="EO34" s="289"/>
      <c r="EP34" s="284">
        <f>IF($F$24=0, 0, ES34/$F$24)</f>
        <v>0</v>
      </c>
      <c r="EQ34" s="245"/>
      <c r="ER34" s="246"/>
      <c r="ES34" s="285">
        <f t="shared" si="27"/>
        <v>0</v>
      </c>
      <c r="EU34" s="284">
        <f>IF($F$24=0, 0, EX34/$F$24)</f>
        <v>0</v>
      </c>
      <c r="EV34" s="245"/>
      <c r="EW34" s="246"/>
      <c r="EX34" s="285">
        <f t="shared" si="28"/>
        <v>0</v>
      </c>
      <c r="EY34" s="289"/>
      <c r="EZ34" s="284">
        <f>IF($F$24=0, 0, FC34/$F$24)</f>
        <v>0</v>
      </c>
      <c r="FA34" s="245"/>
      <c r="FB34" s="246"/>
      <c r="FC34" s="285">
        <f t="shared" si="29"/>
        <v>0</v>
      </c>
      <c r="FE34" s="284">
        <f>IF($F$24=0, 0, FH34/$F$24)</f>
        <v>0</v>
      </c>
      <c r="FF34" s="245"/>
      <c r="FG34" s="246"/>
      <c r="FH34" s="285">
        <f t="shared" si="30"/>
        <v>0</v>
      </c>
      <c r="FI34" s="289"/>
      <c r="FJ34" s="284">
        <f>IF($F$24=0, 0, FM34/$F$24)</f>
        <v>0</v>
      </c>
      <c r="FK34" s="245"/>
      <c r="FL34" s="246"/>
      <c r="FM34" s="285">
        <f t="shared" si="31"/>
        <v>0</v>
      </c>
      <c r="FO34" s="284">
        <f>IF($F$24=0, 0, FR34/$F$24)</f>
        <v>0</v>
      </c>
      <c r="FP34" s="245"/>
      <c r="FQ34" s="246"/>
      <c r="FR34" s="285">
        <f t="shared" si="32"/>
        <v>0</v>
      </c>
      <c r="FS34" s="289"/>
      <c r="FT34" s="284">
        <f>IF($F$24=0, 0, FW34/$F$24)</f>
        <v>0</v>
      </c>
      <c r="FU34" s="245"/>
      <c r="FV34" s="246"/>
      <c r="FW34" s="285">
        <f>SUM(FU34:FV34)</f>
        <v>0</v>
      </c>
      <c r="FY34" s="284">
        <f>IF($F$24=0, 0, GB34/$F$24)</f>
        <v>0</v>
      </c>
      <c r="FZ34" s="245"/>
      <c r="GA34" s="246"/>
      <c r="GB34" s="285">
        <f t="shared" si="34"/>
        <v>0</v>
      </c>
      <c r="GC34" s="289"/>
      <c r="GD34" s="284">
        <f>IF($F$24=0, 0, GG34/$F$24)</f>
        <v>0</v>
      </c>
      <c r="GE34" s="245"/>
      <c r="GF34" s="246"/>
      <c r="GG34" s="285">
        <f t="shared" si="35"/>
        <v>0</v>
      </c>
      <c r="GI34" s="284">
        <f>IF($F$24=0, 0, GL34/$F$24)</f>
        <v>0</v>
      </c>
      <c r="GJ34" s="245"/>
      <c r="GK34" s="246"/>
      <c r="GL34" s="285">
        <f t="shared" si="36"/>
        <v>0</v>
      </c>
      <c r="GM34" s="289"/>
      <c r="GN34" s="284">
        <f>IF($F$24=0, 0, GQ34/$F$24)</f>
        <v>0</v>
      </c>
      <c r="GO34" s="245"/>
      <c r="GP34" s="246"/>
      <c r="GQ34" s="285">
        <f t="shared" si="37"/>
        <v>0</v>
      </c>
      <c r="GS34" s="284">
        <f>IF($F$24=0, 0, GV34/$F$24)</f>
        <v>0</v>
      </c>
      <c r="GT34" s="245"/>
      <c r="GU34" s="246"/>
      <c r="GV34" s="285">
        <f t="shared" si="38"/>
        <v>0</v>
      </c>
      <c r="GW34" s="289"/>
      <c r="GX34" s="284">
        <f>IF($F$24=0, 0, HA34/$F$24)</f>
        <v>0</v>
      </c>
      <c r="GY34" s="245"/>
      <c r="GZ34" s="246"/>
      <c r="HA34" s="285">
        <f t="shared" si="39"/>
        <v>0</v>
      </c>
      <c r="HC34" s="284">
        <f>IF($F$24=0, 0, HF34/$F$24)</f>
        <v>0</v>
      </c>
      <c r="HD34" s="245"/>
      <c r="HE34" s="246"/>
      <c r="HF34" s="285">
        <f t="shared" si="40"/>
        <v>0</v>
      </c>
      <c r="HG34" s="289"/>
      <c r="HH34" s="284">
        <f>IF($F$24=0, 0, HK34/$F$24)</f>
        <v>0</v>
      </c>
      <c r="HI34" s="245"/>
      <c r="HJ34" s="246"/>
      <c r="HK34" s="285">
        <f t="shared" si="41"/>
        <v>0</v>
      </c>
      <c r="HM34" s="284">
        <f>IF($F$24=0, 0, HP34/$F$24)</f>
        <v>0</v>
      </c>
      <c r="HN34" s="245"/>
      <c r="HO34" s="246"/>
      <c r="HP34" s="285">
        <f t="shared" si="42"/>
        <v>0</v>
      </c>
      <c r="HQ34" s="289"/>
      <c r="HR34" s="284">
        <f>IF($F$24=0, 0, HU34/$F$24)</f>
        <v>0</v>
      </c>
      <c r="HS34" s="245"/>
      <c r="HT34" s="246"/>
      <c r="HU34" s="285">
        <f t="shared" si="43"/>
        <v>0</v>
      </c>
      <c r="HW34" s="284">
        <f>IF($F$24=0, 0, HZ34/$F$24)</f>
        <v>0</v>
      </c>
      <c r="HX34" s="245"/>
      <c r="HY34" s="246"/>
      <c r="HZ34" s="285">
        <f t="shared" si="44"/>
        <v>0</v>
      </c>
      <c r="IA34" s="289"/>
      <c r="IB34" s="284">
        <f>IF($F$24=0, 0, IE34/$F$24)</f>
        <v>0</v>
      </c>
      <c r="IC34" s="245"/>
      <c r="ID34" s="246"/>
      <c r="IE34" s="285">
        <f t="shared" si="45"/>
        <v>0</v>
      </c>
      <c r="IG34" s="284">
        <f>IF($F$24=0, 0, IJ34/$F$24)</f>
        <v>0</v>
      </c>
      <c r="IH34" s="245"/>
      <c r="II34" s="246"/>
      <c r="IJ34" s="285">
        <f t="shared" si="46"/>
        <v>0</v>
      </c>
      <c r="IK34" s="289"/>
      <c r="IL34" s="284">
        <f>IF($F$24=0, 0, IO34/$F$24)</f>
        <v>0</v>
      </c>
      <c r="IM34" s="245"/>
      <c r="IN34" s="246"/>
      <c r="IO34" s="285">
        <f t="shared" si="47"/>
        <v>0</v>
      </c>
      <c r="IQ34" s="284">
        <f>IF($F$24=0, 0, IT34/$F$24)</f>
        <v>0</v>
      </c>
      <c r="IR34" s="245"/>
      <c r="IS34" s="246"/>
      <c r="IT34" s="285">
        <f t="shared" si="48"/>
        <v>0</v>
      </c>
      <c r="IU34" s="289"/>
      <c r="IV34" s="284">
        <f>IF($F$24=0, 0, IY34/$F$24)</f>
        <v>0</v>
      </c>
      <c r="IW34" s="245"/>
      <c r="IX34" s="246"/>
      <c r="IY34" s="285">
        <f t="shared" si="49"/>
        <v>0</v>
      </c>
      <c r="JA34" s="284">
        <f>IF($F$24=0, 0, JD34/$F$24)</f>
        <v>0</v>
      </c>
      <c r="JB34" s="245"/>
      <c r="JC34" s="246"/>
      <c r="JD34" s="285">
        <f t="shared" si="50"/>
        <v>0</v>
      </c>
      <c r="JE34" s="289"/>
      <c r="JF34" s="284">
        <f>IF($F$24=0, 0, JI34/$F$24)</f>
        <v>0</v>
      </c>
      <c r="JG34" s="245"/>
      <c r="JH34" s="246"/>
      <c r="JI34" s="285">
        <f t="shared" si="51"/>
        <v>0</v>
      </c>
      <c r="JK34" s="284">
        <f>IF($F$24=0, 0, JN34/$F$24)</f>
        <v>0</v>
      </c>
      <c r="JL34" s="245"/>
      <c r="JM34" s="246"/>
      <c r="JN34" s="285">
        <f t="shared" si="52"/>
        <v>0</v>
      </c>
      <c r="JO34" s="289"/>
      <c r="JP34" s="284">
        <f>IF($F$24=0, 0, JS34/$F$24)</f>
        <v>0</v>
      </c>
      <c r="JQ34" s="245"/>
      <c r="JR34" s="246"/>
      <c r="JS34" s="285">
        <f t="shared" si="53"/>
        <v>0</v>
      </c>
      <c r="JU34" s="284">
        <f>IF($F$24=0, 0, JX34/$F$24)</f>
        <v>0</v>
      </c>
      <c r="JV34" s="245"/>
      <c r="JW34" s="246"/>
      <c r="JX34" s="285">
        <f t="shared" si="54"/>
        <v>0</v>
      </c>
      <c r="JY34" s="289"/>
      <c r="JZ34" s="284">
        <f>IF($F$24=0, 0, KC34/$F$24)</f>
        <v>0</v>
      </c>
      <c r="KA34" s="245"/>
      <c r="KB34" s="246"/>
      <c r="KC34" s="285">
        <f t="shared" si="55"/>
        <v>0</v>
      </c>
      <c r="KE34" s="284">
        <f>IF($F$24=0, 0, KH34/$F$24)</f>
        <v>0</v>
      </c>
      <c r="KF34" s="245"/>
      <c r="KG34" s="246"/>
      <c r="KH34" s="285">
        <f t="shared" si="56"/>
        <v>0</v>
      </c>
      <c r="KI34" s="289"/>
      <c r="KJ34" s="284">
        <f>IF($F$24=0, 0, KM34/$F$24)</f>
        <v>0</v>
      </c>
      <c r="KK34" s="245"/>
      <c r="KL34" s="246"/>
      <c r="KM34" s="285">
        <f t="shared" si="57"/>
        <v>0</v>
      </c>
      <c r="KO34" s="284">
        <f>IF($F$24=0, 0, KR34/$F$24)</f>
        <v>0</v>
      </c>
      <c r="KP34" s="245"/>
      <c r="KQ34" s="246"/>
      <c r="KR34" s="285">
        <f t="shared" si="58"/>
        <v>0</v>
      </c>
      <c r="KS34" s="289"/>
      <c r="KT34" s="284">
        <f>IF($F$24=0, 0, KW34/$F$24)</f>
        <v>0</v>
      </c>
      <c r="KU34" s="245"/>
      <c r="KV34" s="246"/>
      <c r="KW34" s="285">
        <f t="shared" si="59"/>
        <v>0</v>
      </c>
      <c r="KY34" s="284">
        <f>IF($F$24=0, 0, LB34/$F$24)</f>
        <v>0</v>
      </c>
      <c r="KZ34" s="245"/>
      <c r="LA34" s="246"/>
      <c r="LB34" s="285">
        <f t="shared" si="60"/>
        <v>0</v>
      </c>
      <c r="LC34" s="289"/>
      <c r="LD34" s="284">
        <f>IF($F$24=0, 0, LG34/$F$24)</f>
        <v>0</v>
      </c>
      <c r="LE34" s="245"/>
      <c r="LF34" s="246"/>
      <c r="LG34" s="285">
        <f t="shared" si="61"/>
        <v>0</v>
      </c>
      <c r="LI34" s="284">
        <f>IF($F$24=0, 0, LL34/$F$24)</f>
        <v>0</v>
      </c>
      <c r="LJ34" s="245"/>
      <c r="LK34" s="246"/>
      <c r="LL34" s="285">
        <f t="shared" si="62"/>
        <v>0</v>
      </c>
      <c r="LM34" s="289"/>
      <c r="LN34" s="284">
        <f>IF($F$24=0, 0, LQ34/$F$24)</f>
        <v>0</v>
      </c>
      <c r="LO34" s="245"/>
      <c r="LP34" s="246"/>
      <c r="LQ34" s="285">
        <f t="shared" si="63"/>
        <v>0</v>
      </c>
      <c r="LS34" s="284">
        <f>IF($F$24=0, 0, LV34/$F$24)</f>
        <v>0</v>
      </c>
      <c r="LT34" s="245"/>
      <c r="LU34" s="246"/>
      <c r="LV34" s="285">
        <f t="shared" si="64"/>
        <v>0</v>
      </c>
      <c r="LW34" s="289"/>
      <c r="LX34" s="284">
        <f>IF($F$24=0, 0, MA34/$F$24)</f>
        <v>0</v>
      </c>
      <c r="LY34" s="245"/>
      <c r="LZ34" s="246"/>
      <c r="MA34" s="285">
        <f t="shared" si="65"/>
        <v>0</v>
      </c>
      <c r="MC34" s="284">
        <f>IF($F$24=0, 0, MF34/$F$24)</f>
        <v>0</v>
      </c>
      <c r="MD34" s="245"/>
      <c r="ME34" s="246"/>
      <c r="MF34" s="285">
        <f t="shared" si="66"/>
        <v>0</v>
      </c>
      <c r="MG34" s="289"/>
      <c r="MH34" s="284">
        <f>IF($F$24=0, 0, MK34/$F$24)</f>
        <v>0</v>
      </c>
      <c r="MI34" s="245"/>
      <c r="MJ34" s="246"/>
      <c r="MK34" s="285">
        <f t="shared" si="67"/>
        <v>0</v>
      </c>
    </row>
    <row r="35" spans="2:349" x14ac:dyDescent="0.2">
      <c r="B35" s="283" t="str">
        <f>CONCATENATE(G9,"/",G10)</f>
        <v>Name 4/Role</v>
      </c>
      <c r="D35" s="248">
        <f>G24</f>
        <v>0</v>
      </c>
      <c r="E35" s="248">
        <f>SUM(N35+S35+X35+AC35+I35+AH35+AM35+AR35+AW35+BB35+BG35+BL35+BQ35+BV35+CA35+CF35+CK35+CP35+CU35+CZ35+DE35+DJ35+DO35+DT35+DY35+ED35+EI35+EN35+ES35+EX35+FC35+FH35+FM35+FR35+FW35+GB35+GG35+GL35+GQ35+GV35+HA35+HF35+HK35+HP35+HU35+HZ35+IE35+IJ35+IO35+IT35+IY35+JD35+JI35+JN35+JS35+JX35+KC35+KH35+KM35+KR35+KW35+LB35+LG35+LL35+LQ35+LV35+MA35+MF35+MK35)</f>
        <v>0</v>
      </c>
      <c r="F35" s="249" t="str">
        <f t="shared" si="0"/>
        <v>Yes</v>
      </c>
      <c r="H35" s="284">
        <f>IF($G$24=0, 0, I35/$G$24)</f>
        <v>0</v>
      </c>
      <c r="I35" s="245"/>
      <c r="K35" s="284">
        <f>IF($G$24=0, 0, N35/$G$24)</f>
        <v>0</v>
      </c>
      <c r="L35" s="245"/>
      <c r="M35" s="246"/>
      <c r="N35" s="285">
        <f t="shared" si="68"/>
        <v>0</v>
      </c>
      <c r="O35" s="288"/>
      <c r="P35" s="284">
        <f>IF($G$24=0, 0, S35/$G$24)</f>
        <v>0</v>
      </c>
      <c r="Q35" s="245"/>
      <c r="R35" s="246"/>
      <c r="S35" s="285">
        <f t="shared" si="1"/>
        <v>0</v>
      </c>
      <c r="T35" s="256"/>
      <c r="U35" s="284">
        <f>IF($G$24=0, 0, X35/$G$24)</f>
        <v>0</v>
      </c>
      <c r="V35" s="245"/>
      <c r="W35" s="246"/>
      <c r="X35" s="285">
        <f t="shared" si="2"/>
        <v>0</v>
      </c>
      <c r="Y35" s="289"/>
      <c r="Z35" s="284">
        <f>IF($G$24=0, 0, AC35/$G$24)</f>
        <v>0</v>
      </c>
      <c r="AA35" s="245"/>
      <c r="AB35" s="246"/>
      <c r="AC35" s="285">
        <f t="shared" si="3"/>
        <v>0</v>
      </c>
      <c r="AE35" s="284">
        <f>IF($G$24=0, 0, AH35/$G$24)</f>
        <v>0</v>
      </c>
      <c r="AF35" s="245"/>
      <c r="AG35" s="246"/>
      <c r="AH35" s="285">
        <f t="shared" si="4"/>
        <v>0</v>
      </c>
      <c r="AI35" s="289"/>
      <c r="AJ35" s="284">
        <f>IF($G$24=0, 0, AM35/$G$24)</f>
        <v>0</v>
      </c>
      <c r="AK35" s="245"/>
      <c r="AL35" s="246"/>
      <c r="AM35" s="285">
        <f t="shared" si="5"/>
        <v>0</v>
      </c>
      <c r="AO35" s="284">
        <f>IF($G$24=0, 0, AR35/$G$24)</f>
        <v>0</v>
      </c>
      <c r="AP35" s="245"/>
      <c r="AQ35" s="246"/>
      <c r="AR35" s="285">
        <f t="shared" si="6"/>
        <v>0</v>
      </c>
      <c r="AS35" s="289"/>
      <c r="AT35" s="284">
        <f>IF($G$24=0, 0, AW35/$G$24)</f>
        <v>0</v>
      </c>
      <c r="AU35" s="245"/>
      <c r="AV35" s="246"/>
      <c r="AW35" s="285">
        <f t="shared" si="7"/>
        <v>0</v>
      </c>
      <c r="AY35" s="284">
        <f>IF($G$24=0, 0, BB35/$G$24)</f>
        <v>0</v>
      </c>
      <c r="AZ35" s="245"/>
      <c r="BA35" s="246"/>
      <c r="BB35" s="285">
        <f t="shared" si="8"/>
        <v>0</v>
      </c>
      <c r="BC35" s="289"/>
      <c r="BD35" s="284">
        <f>IF($G$24=0, 0, BG35/$G$24)</f>
        <v>0</v>
      </c>
      <c r="BE35" s="245"/>
      <c r="BF35" s="246"/>
      <c r="BG35" s="285">
        <f t="shared" si="9"/>
        <v>0</v>
      </c>
      <c r="BI35" s="284">
        <f>IF($G$24=0, 0, BL35/$G$24)</f>
        <v>0</v>
      </c>
      <c r="BJ35" s="245"/>
      <c r="BK35" s="246"/>
      <c r="BL35" s="285">
        <f t="shared" si="10"/>
        <v>0</v>
      </c>
      <c r="BM35" s="289"/>
      <c r="BN35" s="284">
        <f>IF($G$24=0, 0, BQ35/$G$24)</f>
        <v>0</v>
      </c>
      <c r="BO35" s="245"/>
      <c r="BP35" s="246"/>
      <c r="BQ35" s="285">
        <f t="shared" si="11"/>
        <v>0</v>
      </c>
      <c r="BS35" s="284">
        <f>IF($G$24=0, 0, BV35/$G$24)</f>
        <v>0</v>
      </c>
      <c r="BT35" s="245"/>
      <c r="BU35" s="246"/>
      <c r="BV35" s="285">
        <f>SUM(BT35:BU35)</f>
        <v>0</v>
      </c>
      <c r="BW35" s="289"/>
      <c r="BX35" s="284">
        <f>IF($G$24=0, 0, CA35/$G$24)</f>
        <v>0</v>
      </c>
      <c r="BY35" s="245"/>
      <c r="BZ35" s="246"/>
      <c r="CA35" s="285">
        <f t="shared" si="13"/>
        <v>0</v>
      </c>
      <c r="CC35" s="284">
        <f>IF($G$24=0, 0, CF35/$G$24)</f>
        <v>0</v>
      </c>
      <c r="CD35" s="245"/>
      <c r="CE35" s="246"/>
      <c r="CF35" s="285">
        <f t="shared" si="14"/>
        <v>0</v>
      </c>
      <c r="CG35" s="289"/>
      <c r="CH35" s="284">
        <f>IF($G$24=0, 0, CK35/$G$24)</f>
        <v>0</v>
      </c>
      <c r="CI35" s="245"/>
      <c r="CJ35" s="246"/>
      <c r="CK35" s="285">
        <f t="shared" si="15"/>
        <v>0</v>
      </c>
      <c r="CM35" s="284">
        <f>IF($G$24=0, 0, CP35/$G$24)</f>
        <v>0</v>
      </c>
      <c r="CN35" s="245"/>
      <c r="CO35" s="246"/>
      <c r="CP35" s="285">
        <f t="shared" si="16"/>
        <v>0</v>
      </c>
      <c r="CQ35" s="289"/>
      <c r="CR35" s="284">
        <f>IF($G$24=0, 0, CU35/$G$24)</f>
        <v>0</v>
      </c>
      <c r="CS35" s="245"/>
      <c r="CT35" s="246"/>
      <c r="CU35" s="285">
        <f t="shared" si="17"/>
        <v>0</v>
      </c>
      <c r="CW35" s="284">
        <f>IF($G$24=0, 0, CZ35/$G$24)</f>
        <v>0</v>
      </c>
      <c r="CX35" s="245"/>
      <c r="CY35" s="246"/>
      <c r="CZ35" s="285">
        <f t="shared" si="18"/>
        <v>0</v>
      </c>
      <c r="DA35" s="289"/>
      <c r="DB35" s="284">
        <f>IF($G$24=0, 0, DE35/$G$24)</f>
        <v>0</v>
      </c>
      <c r="DC35" s="245"/>
      <c r="DD35" s="246"/>
      <c r="DE35" s="285">
        <f t="shared" si="19"/>
        <v>0</v>
      </c>
      <c r="DG35" s="284">
        <f>IF($G$24=0, 0, DJ35/$G$24)</f>
        <v>0</v>
      </c>
      <c r="DH35" s="245"/>
      <c r="DI35" s="246"/>
      <c r="DJ35" s="285">
        <f t="shared" si="20"/>
        <v>0</v>
      </c>
      <c r="DK35" s="289"/>
      <c r="DL35" s="284">
        <f>IF($G$24=0, 0, DO35/$G$24)</f>
        <v>0</v>
      </c>
      <c r="DM35" s="245"/>
      <c r="DN35" s="246"/>
      <c r="DO35" s="285">
        <f t="shared" si="21"/>
        <v>0</v>
      </c>
      <c r="DQ35" s="284">
        <f>IF($G$24=0, 0, DT35/$G$24)</f>
        <v>0</v>
      </c>
      <c r="DR35" s="245"/>
      <c r="DS35" s="246"/>
      <c r="DT35" s="285">
        <f t="shared" si="22"/>
        <v>0</v>
      </c>
      <c r="DU35" s="289"/>
      <c r="DV35" s="284">
        <f>IF($G$24=0, 0, DY35/$G$24)</f>
        <v>0</v>
      </c>
      <c r="DW35" s="245"/>
      <c r="DX35" s="246"/>
      <c r="DY35" s="285">
        <f t="shared" si="23"/>
        <v>0</v>
      </c>
      <c r="EA35" s="284">
        <f>IF($G$24=0, 0, ED35/$G$24)</f>
        <v>0</v>
      </c>
      <c r="EB35" s="245"/>
      <c r="EC35" s="246"/>
      <c r="ED35" s="285">
        <f t="shared" si="24"/>
        <v>0</v>
      </c>
      <c r="EE35" s="289"/>
      <c r="EF35" s="284">
        <f>IF($G$24=0, 0, EI35/$G$24)</f>
        <v>0</v>
      </c>
      <c r="EG35" s="245"/>
      <c r="EH35" s="246"/>
      <c r="EI35" s="285">
        <f t="shared" si="25"/>
        <v>0</v>
      </c>
      <c r="EK35" s="284">
        <f>IF($G$24=0, 0, EN35/$G$24)</f>
        <v>0</v>
      </c>
      <c r="EL35" s="245"/>
      <c r="EM35" s="246"/>
      <c r="EN35" s="285">
        <f t="shared" si="26"/>
        <v>0</v>
      </c>
      <c r="EO35" s="289"/>
      <c r="EP35" s="284">
        <f>IF($G$24=0, 0, ES35/$G$24)</f>
        <v>0</v>
      </c>
      <c r="EQ35" s="245"/>
      <c r="ER35" s="246"/>
      <c r="ES35" s="285">
        <f t="shared" si="27"/>
        <v>0</v>
      </c>
      <c r="EU35" s="284">
        <f>IF($G$24=0, 0, EX35/$G$24)</f>
        <v>0</v>
      </c>
      <c r="EV35" s="245"/>
      <c r="EW35" s="246"/>
      <c r="EX35" s="285">
        <f t="shared" si="28"/>
        <v>0</v>
      </c>
      <c r="EY35" s="289"/>
      <c r="EZ35" s="284">
        <f>IF($G$24=0, 0, FC35/$G$24)</f>
        <v>0</v>
      </c>
      <c r="FA35" s="245"/>
      <c r="FB35" s="246"/>
      <c r="FC35" s="285">
        <f t="shared" si="29"/>
        <v>0</v>
      </c>
      <c r="FE35" s="284">
        <f>IF($G$24=0, 0, FH35/$G$24)</f>
        <v>0</v>
      </c>
      <c r="FF35" s="245"/>
      <c r="FG35" s="246"/>
      <c r="FH35" s="285">
        <f t="shared" si="30"/>
        <v>0</v>
      </c>
      <c r="FI35" s="289"/>
      <c r="FJ35" s="284">
        <f>IF($G$24=0, 0, FM35/$G$24)</f>
        <v>0</v>
      </c>
      <c r="FK35" s="245"/>
      <c r="FL35" s="246"/>
      <c r="FM35" s="285">
        <f t="shared" si="31"/>
        <v>0</v>
      </c>
      <c r="FO35" s="284">
        <f>IF($G$24=0, 0, FR35/$G$24)</f>
        <v>0</v>
      </c>
      <c r="FP35" s="245"/>
      <c r="FQ35" s="246"/>
      <c r="FR35" s="285">
        <f t="shared" si="32"/>
        <v>0</v>
      </c>
      <c r="FS35" s="289"/>
      <c r="FT35" s="284">
        <f>IF($G$24=0, 0, FW35/$G$24)</f>
        <v>0</v>
      </c>
      <c r="FU35" s="245"/>
      <c r="FV35" s="246"/>
      <c r="FW35" s="285">
        <f t="shared" si="33"/>
        <v>0</v>
      </c>
      <c r="FY35" s="284">
        <f>IF($G$24=0, 0, GB35/$G$24)</f>
        <v>0</v>
      </c>
      <c r="FZ35" s="245"/>
      <c r="GA35" s="246"/>
      <c r="GB35" s="285">
        <f t="shared" si="34"/>
        <v>0</v>
      </c>
      <c r="GC35" s="289"/>
      <c r="GD35" s="284">
        <f>IF($G$24=0, 0, GG35/$G$24)</f>
        <v>0</v>
      </c>
      <c r="GE35" s="245"/>
      <c r="GF35" s="246"/>
      <c r="GG35" s="285">
        <f t="shared" si="35"/>
        <v>0</v>
      </c>
      <c r="GI35" s="284">
        <f>IF($G$24=0, 0, GL35/$G$24)</f>
        <v>0</v>
      </c>
      <c r="GJ35" s="245"/>
      <c r="GK35" s="246"/>
      <c r="GL35" s="285">
        <f t="shared" si="36"/>
        <v>0</v>
      </c>
      <c r="GM35" s="289"/>
      <c r="GN35" s="284">
        <f>IF($G$24=0, 0, GQ35/$G$24)</f>
        <v>0</v>
      </c>
      <c r="GO35" s="245"/>
      <c r="GP35" s="246"/>
      <c r="GQ35" s="285">
        <f t="shared" si="37"/>
        <v>0</v>
      </c>
      <c r="GS35" s="284">
        <f>IF($G$24=0, 0, GV35/$G$24)</f>
        <v>0</v>
      </c>
      <c r="GT35" s="245"/>
      <c r="GU35" s="246"/>
      <c r="GV35" s="285">
        <f t="shared" si="38"/>
        <v>0</v>
      </c>
      <c r="GW35" s="289"/>
      <c r="GX35" s="284">
        <f>IF($G$24=0, 0, HA35/$G$24)</f>
        <v>0</v>
      </c>
      <c r="GY35" s="245"/>
      <c r="GZ35" s="246"/>
      <c r="HA35" s="285">
        <f t="shared" si="39"/>
        <v>0</v>
      </c>
      <c r="HC35" s="284">
        <f>IF($G$24=0, 0, HF35/$G$24)</f>
        <v>0</v>
      </c>
      <c r="HD35" s="245"/>
      <c r="HE35" s="246"/>
      <c r="HF35" s="285">
        <f t="shared" si="40"/>
        <v>0</v>
      </c>
      <c r="HG35" s="289"/>
      <c r="HH35" s="284">
        <f>IF($G$24=0, 0, HK35/$G$24)</f>
        <v>0</v>
      </c>
      <c r="HI35" s="245"/>
      <c r="HJ35" s="246"/>
      <c r="HK35" s="285">
        <f t="shared" si="41"/>
        <v>0</v>
      </c>
      <c r="HM35" s="284">
        <f>IF($G$24=0, 0, HP35/$G$24)</f>
        <v>0</v>
      </c>
      <c r="HN35" s="245"/>
      <c r="HO35" s="246"/>
      <c r="HP35" s="285">
        <f t="shared" si="42"/>
        <v>0</v>
      </c>
      <c r="HQ35" s="289"/>
      <c r="HR35" s="284">
        <f>IF($G$24=0, 0, HU35/$G$24)</f>
        <v>0</v>
      </c>
      <c r="HS35" s="245"/>
      <c r="HT35" s="246"/>
      <c r="HU35" s="285">
        <f t="shared" si="43"/>
        <v>0</v>
      </c>
      <c r="HW35" s="284">
        <f>IF($G$24=0, 0, HZ35/$G$24)</f>
        <v>0</v>
      </c>
      <c r="HX35" s="245"/>
      <c r="HY35" s="246"/>
      <c r="HZ35" s="285">
        <f t="shared" si="44"/>
        <v>0</v>
      </c>
      <c r="IA35" s="289"/>
      <c r="IB35" s="284">
        <f>IF($G$24=0, 0, IE35/$G$24)</f>
        <v>0</v>
      </c>
      <c r="IC35" s="245"/>
      <c r="ID35" s="246"/>
      <c r="IE35" s="285">
        <f t="shared" si="45"/>
        <v>0</v>
      </c>
      <c r="IG35" s="284">
        <f>IF($G$24=0, 0, IJ35/$G$24)</f>
        <v>0</v>
      </c>
      <c r="IH35" s="245"/>
      <c r="II35" s="246"/>
      <c r="IJ35" s="285">
        <f t="shared" si="46"/>
        <v>0</v>
      </c>
      <c r="IK35" s="289"/>
      <c r="IL35" s="284">
        <f>IF($G$24=0, 0, IO35/$G$24)</f>
        <v>0</v>
      </c>
      <c r="IM35" s="245"/>
      <c r="IN35" s="246"/>
      <c r="IO35" s="285">
        <f t="shared" si="47"/>
        <v>0</v>
      </c>
      <c r="IQ35" s="284">
        <f>IF($G$24=0, 0, IT35/$G$24)</f>
        <v>0</v>
      </c>
      <c r="IR35" s="245"/>
      <c r="IS35" s="246"/>
      <c r="IT35" s="285">
        <f t="shared" si="48"/>
        <v>0</v>
      </c>
      <c r="IU35" s="289"/>
      <c r="IV35" s="284">
        <f>IF($G$24=0, 0, IY35/$G$24)</f>
        <v>0</v>
      </c>
      <c r="IW35" s="245"/>
      <c r="IX35" s="246"/>
      <c r="IY35" s="285">
        <f t="shared" si="49"/>
        <v>0</v>
      </c>
      <c r="JA35" s="284">
        <f>IF($G$24=0, 0, JD35/$G$24)</f>
        <v>0</v>
      </c>
      <c r="JB35" s="245"/>
      <c r="JC35" s="246"/>
      <c r="JD35" s="285">
        <f t="shared" si="50"/>
        <v>0</v>
      </c>
      <c r="JE35" s="289"/>
      <c r="JF35" s="284">
        <f>IF($G$24=0, 0, JI35/$G$24)</f>
        <v>0</v>
      </c>
      <c r="JG35" s="245"/>
      <c r="JH35" s="246"/>
      <c r="JI35" s="285">
        <f t="shared" si="51"/>
        <v>0</v>
      </c>
      <c r="JK35" s="284">
        <f>IF($G$24=0, 0, JN35/$G$24)</f>
        <v>0</v>
      </c>
      <c r="JL35" s="245"/>
      <c r="JM35" s="246"/>
      <c r="JN35" s="285">
        <f t="shared" si="52"/>
        <v>0</v>
      </c>
      <c r="JO35" s="289"/>
      <c r="JP35" s="284">
        <f>IF($G$24=0, 0, JS35/$G$24)</f>
        <v>0</v>
      </c>
      <c r="JQ35" s="245"/>
      <c r="JR35" s="246"/>
      <c r="JS35" s="285">
        <f t="shared" si="53"/>
        <v>0</v>
      </c>
      <c r="JU35" s="284">
        <f>IF($G$24=0, 0, JX35/$G$24)</f>
        <v>0</v>
      </c>
      <c r="JV35" s="245"/>
      <c r="JW35" s="246"/>
      <c r="JX35" s="285">
        <f t="shared" si="54"/>
        <v>0</v>
      </c>
      <c r="JY35" s="289"/>
      <c r="JZ35" s="284">
        <f>IF($G$24=0, 0, KC35/$G$24)</f>
        <v>0</v>
      </c>
      <c r="KA35" s="245"/>
      <c r="KB35" s="246"/>
      <c r="KC35" s="285">
        <f t="shared" si="55"/>
        <v>0</v>
      </c>
      <c r="KE35" s="284">
        <f>IF($G$24=0, 0, KH35/$G$24)</f>
        <v>0</v>
      </c>
      <c r="KF35" s="245"/>
      <c r="KG35" s="246"/>
      <c r="KH35" s="285">
        <f>SUM(KF35:KG35)</f>
        <v>0</v>
      </c>
      <c r="KI35" s="289"/>
      <c r="KJ35" s="284">
        <f>IF($G$24=0, 0, KM35/$G$24)</f>
        <v>0</v>
      </c>
      <c r="KK35" s="245"/>
      <c r="KL35" s="246"/>
      <c r="KM35" s="285">
        <f t="shared" si="57"/>
        <v>0</v>
      </c>
      <c r="KO35" s="284">
        <f>IF($G$24=0, 0, KR35/$G$24)</f>
        <v>0</v>
      </c>
      <c r="KP35" s="245"/>
      <c r="KQ35" s="246"/>
      <c r="KR35" s="285">
        <f t="shared" si="58"/>
        <v>0</v>
      </c>
      <c r="KS35" s="289"/>
      <c r="KT35" s="284">
        <f>IF($G$24=0, 0, KW35/$G$24)</f>
        <v>0</v>
      </c>
      <c r="KU35" s="245"/>
      <c r="KV35" s="246"/>
      <c r="KW35" s="285">
        <f t="shared" si="59"/>
        <v>0</v>
      </c>
      <c r="KY35" s="284">
        <f>IF($G$24=0, 0, LB35/$G$24)</f>
        <v>0</v>
      </c>
      <c r="KZ35" s="245"/>
      <c r="LA35" s="246"/>
      <c r="LB35" s="285">
        <f t="shared" si="60"/>
        <v>0</v>
      </c>
      <c r="LC35" s="289"/>
      <c r="LD35" s="284">
        <f>IF($G$24=0, 0, LG35/$G$24)</f>
        <v>0</v>
      </c>
      <c r="LE35" s="245"/>
      <c r="LF35" s="246"/>
      <c r="LG35" s="285">
        <f t="shared" si="61"/>
        <v>0</v>
      </c>
      <c r="LI35" s="284">
        <f>IF($G$24=0, 0, LL35/$G$24)</f>
        <v>0</v>
      </c>
      <c r="LJ35" s="245"/>
      <c r="LK35" s="246"/>
      <c r="LL35" s="285">
        <f t="shared" si="62"/>
        <v>0</v>
      </c>
      <c r="LM35" s="289"/>
      <c r="LN35" s="284">
        <f>IF($G$24=0, 0, LQ35/$G$24)</f>
        <v>0</v>
      </c>
      <c r="LO35" s="245"/>
      <c r="LP35" s="246"/>
      <c r="LQ35" s="285">
        <f t="shared" si="63"/>
        <v>0</v>
      </c>
      <c r="LS35" s="284">
        <f>IF($G$24=0, 0, LV35/$G$24)</f>
        <v>0</v>
      </c>
      <c r="LT35" s="245"/>
      <c r="LU35" s="246"/>
      <c r="LV35" s="285">
        <f t="shared" si="64"/>
        <v>0</v>
      </c>
      <c r="LW35" s="289"/>
      <c r="LX35" s="284">
        <f>IF($G$24=0, 0, MA35/$G$24)</f>
        <v>0</v>
      </c>
      <c r="LY35" s="245"/>
      <c r="LZ35" s="246"/>
      <c r="MA35" s="285">
        <f t="shared" si="65"/>
        <v>0</v>
      </c>
      <c r="MC35" s="284">
        <f>IF($G$24=0, 0, MF35/$G$24)</f>
        <v>0</v>
      </c>
      <c r="MD35" s="245"/>
      <c r="ME35" s="246"/>
      <c r="MF35" s="285">
        <f t="shared" si="66"/>
        <v>0</v>
      </c>
      <c r="MG35" s="289"/>
      <c r="MH35" s="284">
        <f>IF($G$24=0, 0, MK35/$G$24)</f>
        <v>0</v>
      </c>
      <c r="MI35" s="245"/>
      <c r="MJ35" s="246"/>
      <c r="MK35" s="285">
        <f>SUM(MI35:MJ35)</f>
        <v>0</v>
      </c>
    </row>
    <row r="36" spans="2:349" x14ac:dyDescent="0.2">
      <c r="B36" s="283" t="str">
        <f>CONCATENATE(I9,"/",I10)</f>
        <v>Name 5/Role</v>
      </c>
      <c r="D36" s="248">
        <f>I24</f>
        <v>0</v>
      </c>
      <c r="E36" s="248">
        <f t="shared" ref="E36:E44" si="69">SUM(N36+S36+X36+AC36+I36+AH36+AM36+AR36+AW36+BB36+BG36+BL36+BQ36+BV36+CA36+CF36+CK36+CP36+CU36+CZ36+DE36+DJ36+DO36+DT36+DY36+ED36+EI36+EN36+ES36+EX36+FC36+FH36+FM36+FR36+FW36+GB36+GG36+GL36+GQ36+GV36+HA36+HF36+HK36+HP36+HU36+HZ36+IE36+IJ36+IO36+IT36+IY36+JD36+JI36+JN36+JS36+JX36+KC36+KH36+KM36+KR36+KW36+LB36+LG36+LL36+LQ36+LV36+MA36+MF36+MK36)</f>
        <v>0</v>
      </c>
      <c r="F36" s="249" t="str">
        <f t="shared" si="0"/>
        <v>Yes</v>
      </c>
      <c r="H36" s="284">
        <f>IF($I$24=0, 0, I36/$I$24)</f>
        <v>0</v>
      </c>
      <c r="I36" s="245"/>
      <c r="K36" s="284">
        <f>IF($I$24=0, 0, N36/$I$24)</f>
        <v>0</v>
      </c>
      <c r="L36" s="245"/>
      <c r="M36" s="246"/>
      <c r="N36" s="285">
        <f t="shared" si="68"/>
        <v>0</v>
      </c>
      <c r="O36" s="288"/>
      <c r="P36" s="284">
        <f>IF($I$24=0, 0, S36/$I$24)</f>
        <v>0</v>
      </c>
      <c r="Q36" s="245"/>
      <c r="R36" s="246"/>
      <c r="S36" s="285">
        <f>SUM(Q36:R36)</f>
        <v>0</v>
      </c>
      <c r="T36" s="256"/>
      <c r="U36" s="284">
        <f>IF($I$24=0, 0, X36/$I$24)</f>
        <v>0</v>
      </c>
      <c r="V36" s="245"/>
      <c r="W36" s="246"/>
      <c r="X36" s="285">
        <f t="shared" si="2"/>
        <v>0</v>
      </c>
      <c r="Y36" s="289"/>
      <c r="Z36" s="284">
        <f>IF($I$24=0, 0, AC36/$I$24)</f>
        <v>0</v>
      </c>
      <c r="AA36" s="245"/>
      <c r="AB36" s="246"/>
      <c r="AC36" s="285">
        <f t="shared" si="3"/>
        <v>0</v>
      </c>
      <c r="AE36" s="284">
        <f>IF($I$24=0, 0, AH36/$I$24)</f>
        <v>0</v>
      </c>
      <c r="AF36" s="245"/>
      <c r="AG36" s="246"/>
      <c r="AH36" s="285">
        <f t="shared" si="4"/>
        <v>0</v>
      </c>
      <c r="AI36" s="289"/>
      <c r="AJ36" s="284">
        <f>IF($I$24=0, 0, AM36/$I$24)</f>
        <v>0</v>
      </c>
      <c r="AK36" s="245"/>
      <c r="AL36" s="246"/>
      <c r="AM36" s="285">
        <f t="shared" si="5"/>
        <v>0</v>
      </c>
      <c r="AO36" s="284">
        <f>IF($I$24=0, 0, AR36/$I$24)</f>
        <v>0</v>
      </c>
      <c r="AP36" s="245"/>
      <c r="AQ36" s="246"/>
      <c r="AR36" s="285">
        <f t="shared" si="6"/>
        <v>0</v>
      </c>
      <c r="AS36" s="289"/>
      <c r="AT36" s="284">
        <f>IF($I$24=0, 0, AW36/$I$24)</f>
        <v>0</v>
      </c>
      <c r="AU36" s="245"/>
      <c r="AV36" s="246"/>
      <c r="AW36" s="285">
        <f t="shared" si="7"/>
        <v>0</v>
      </c>
      <c r="AY36" s="284">
        <f>IF($I$24=0, 0, BB36/$I$24)</f>
        <v>0</v>
      </c>
      <c r="AZ36" s="245"/>
      <c r="BA36" s="246"/>
      <c r="BB36" s="285">
        <f t="shared" si="8"/>
        <v>0</v>
      </c>
      <c r="BC36" s="289"/>
      <c r="BD36" s="284">
        <f>IF($I$24=0, 0, BG36/$I$24)</f>
        <v>0</v>
      </c>
      <c r="BE36" s="245"/>
      <c r="BF36" s="246"/>
      <c r="BG36" s="285">
        <f t="shared" si="9"/>
        <v>0</v>
      </c>
      <c r="BI36" s="284">
        <f>IF($I$24=0, 0, BL36/$I$24)</f>
        <v>0</v>
      </c>
      <c r="BJ36" s="245"/>
      <c r="BK36" s="246"/>
      <c r="BL36" s="285">
        <f t="shared" si="10"/>
        <v>0</v>
      </c>
      <c r="BM36" s="289"/>
      <c r="BN36" s="284">
        <f>IF($I$24=0, 0, BQ36/$I$24)</f>
        <v>0</v>
      </c>
      <c r="BO36" s="245"/>
      <c r="BP36" s="246"/>
      <c r="BQ36" s="285">
        <f t="shared" si="11"/>
        <v>0</v>
      </c>
      <c r="BS36" s="284">
        <f>IF($I$24=0, 0, BV36/$I$24)</f>
        <v>0</v>
      </c>
      <c r="BT36" s="245"/>
      <c r="BU36" s="246"/>
      <c r="BV36" s="285">
        <f>SUM(BT36:BU36)</f>
        <v>0</v>
      </c>
      <c r="BW36" s="289"/>
      <c r="BX36" s="284">
        <f>IF($I$24=0, 0, CA36/$I$24)</f>
        <v>0</v>
      </c>
      <c r="BY36" s="245"/>
      <c r="BZ36" s="246"/>
      <c r="CA36" s="285">
        <f t="shared" si="13"/>
        <v>0</v>
      </c>
      <c r="CC36" s="284">
        <f>IF($I$24=0, 0, CF36/$I$24)</f>
        <v>0</v>
      </c>
      <c r="CD36" s="245"/>
      <c r="CE36" s="246"/>
      <c r="CF36" s="285">
        <f t="shared" si="14"/>
        <v>0</v>
      </c>
      <c r="CG36" s="289"/>
      <c r="CH36" s="284">
        <f>IF($I$24=0, 0, CK36/$I$24)</f>
        <v>0</v>
      </c>
      <c r="CI36" s="245"/>
      <c r="CJ36" s="246"/>
      <c r="CK36" s="285">
        <f t="shared" si="15"/>
        <v>0</v>
      </c>
      <c r="CM36" s="284">
        <f>IF($I$24=0, 0, CP36/$I$24)</f>
        <v>0</v>
      </c>
      <c r="CN36" s="245"/>
      <c r="CO36" s="246"/>
      <c r="CP36" s="285">
        <f t="shared" si="16"/>
        <v>0</v>
      </c>
      <c r="CQ36" s="289"/>
      <c r="CR36" s="284">
        <f>IF($I$24=0, 0, CU36/$I$24)</f>
        <v>0</v>
      </c>
      <c r="CS36" s="245"/>
      <c r="CT36" s="246"/>
      <c r="CU36" s="285">
        <f t="shared" si="17"/>
        <v>0</v>
      </c>
      <c r="CW36" s="284">
        <f>IF($I$24=0, 0, CZ36/$I$24)</f>
        <v>0</v>
      </c>
      <c r="CX36" s="245"/>
      <c r="CY36" s="246"/>
      <c r="CZ36" s="285">
        <f t="shared" si="18"/>
        <v>0</v>
      </c>
      <c r="DA36" s="289"/>
      <c r="DB36" s="284">
        <f>IF($I$24=0, 0, DE36/$I$24)</f>
        <v>0</v>
      </c>
      <c r="DC36" s="245"/>
      <c r="DD36" s="246"/>
      <c r="DE36" s="285">
        <f t="shared" si="19"/>
        <v>0</v>
      </c>
      <c r="DG36" s="284">
        <f>IF($I$24=0, 0, DJ36/$I$24)</f>
        <v>0</v>
      </c>
      <c r="DH36" s="245"/>
      <c r="DI36" s="246"/>
      <c r="DJ36" s="285">
        <f t="shared" si="20"/>
        <v>0</v>
      </c>
      <c r="DK36" s="289"/>
      <c r="DL36" s="284">
        <f>IF($I$24=0, 0, DO36/$I$24)</f>
        <v>0</v>
      </c>
      <c r="DM36" s="245"/>
      <c r="DN36" s="246"/>
      <c r="DO36" s="285">
        <f t="shared" si="21"/>
        <v>0</v>
      </c>
      <c r="DQ36" s="284">
        <f>IF($I$24=0, 0, DT36/$I$24)</f>
        <v>0</v>
      </c>
      <c r="DR36" s="245"/>
      <c r="DS36" s="246"/>
      <c r="DT36" s="285">
        <f t="shared" si="22"/>
        <v>0</v>
      </c>
      <c r="DU36" s="289"/>
      <c r="DV36" s="284">
        <f>IF($I$24=0, 0, DY36/$I$24)</f>
        <v>0</v>
      </c>
      <c r="DW36" s="245"/>
      <c r="DX36" s="246"/>
      <c r="DY36" s="285">
        <f t="shared" si="23"/>
        <v>0</v>
      </c>
      <c r="EA36" s="284">
        <f>IF($I$24=0, 0, ED36/$I$24)</f>
        <v>0</v>
      </c>
      <c r="EB36" s="245"/>
      <c r="EC36" s="246"/>
      <c r="ED36" s="285">
        <f t="shared" si="24"/>
        <v>0</v>
      </c>
      <c r="EE36" s="289"/>
      <c r="EF36" s="284">
        <f>IF($I$24=0, 0, EI36/$I$24)</f>
        <v>0</v>
      </c>
      <c r="EG36" s="245"/>
      <c r="EH36" s="246"/>
      <c r="EI36" s="285">
        <f t="shared" si="25"/>
        <v>0</v>
      </c>
      <c r="EK36" s="284">
        <f>IF($I$24=0, 0, EN36/$I$24)</f>
        <v>0</v>
      </c>
      <c r="EL36" s="245"/>
      <c r="EM36" s="246"/>
      <c r="EN36" s="285">
        <f t="shared" si="26"/>
        <v>0</v>
      </c>
      <c r="EO36" s="289"/>
      <c r="EP36" s="284">
        <f>IF($I$24=0, 0, ES36/$I$24)</f>
        <v>0</v>
      </c>
      <c r="EQ36" s="245"/>
      <c r="ER36" s="246"/>
      <c r="ES36" s="285">
        <f t="shared" si="27"/>
        <v>0</v>
      </c>
      <c r="EU36" s="284">
        <f>IF($I$24=0, 0, EX36/$I$24)</f>
        <v>0</v>
      </c>
      <c r="EV36" s="245"/>
      <c r="EW36" s="246"/>
      <c r="EX36" s="285">
        <f t="shared" si="28"/>
        <v>0</v>
      </c>
      <c r="EY36" s="289"/>
      <c r="EZ36" s="284">
        <f>IF($I$24=0, 0, FC36/$I$24)</f>
        <v>0</v>
      </c>
      <c r="FA36" s="245"/>
      <c r="FB36" s="246"/>
      <c r="FC36" s="285">
        <f t="shared" si="29"/>
        <v>0</v>
      </c>
      <c r="FE36" s="284">
        <f>IF($I$24=0, 0, FH36/$I$24)</f>
        <v>0</v>
      </c>
      <c r="FF36" s="245"/>
      <c r="FG36" s="246"/>
      <c r="FH36" s="285">
        <f t="shared" si="30"/>
        <v>0</v>
      </c>
      <c r="FI36" s="289"/>
      <c r="FJ36" s="284">
        <f>IF($I$24=0, 0, FM36/$I$24)</f>
        <v>0</v>
      </c>
      <c r="FK36" s="245"/>
      <c r="FL36" s="246"/>
      <c r="FM36" s="285">
        <f t="shared" si="31"/>
        <v>0</v>
      </c>
      <c r="FO36" s="284">
        <f>IF($I$24=0, 0, FR36/$I$24)</f>
        <v>0</v>
      </c>
      <c r="FP36" s="245"/>
      <c r="FQ36" s="246"/>
      <c r="FR36" s="285">
        <f t="shared" si="32"/>
        <v>0</v>
      </c>
      <c r="FS36" s="289"/>
      <c r="FT36" s="284">
        <f>IF($I$24=0, 0, FW36/$I$24)</f>
        <v>0</v>
      </c>
      <c r="FU36" s="245"/>
      <c r="FV36" s="246"/>
      <c r="FW36" s="285">
        <f t="shared" si="33"/>
        <v>0</v>
      </c>
      <c r="FY36" s="284">
        <f>IF($I$24=0, 0, GB36/$I$24)</f>
        <v>0</v>
      </c>
      <c r="FZ36" s="245"/>
      <c r="GA36" s="246"/>
      <c r="GB36" s="285">
        <f t="shared" si="34"/>
        <v>0</v>
      </c>
      <c r="GC36" s="289"/>
      <c r="GD36" s="284">
        <f>IF($I$24=0, 0, GG36/$I$24)</f>
        <v>0</v>
      </c>
      <c r="GE36" s="245"/>
      <c r="GF36" s="246"/>
      <c r="GG36" s="285">
        <f t="shared" si="35"/>
        <v>0</v>
      </c>
      <c r="GI36" s="284">
        <f>IF($I$24=0, 0, GL36/$I$24)</f>
        <v>0</v>
      </c>
      <c r="GJ36" s="245"/>
      <c r="GK36" s="246"/>
      <c r="GL36" s="285">
        <f t="shared" si="36"/>
        <v>0</v>
      </c>
      <c r="GM36" s="289"/>
      <c r="GN36" s="284">
        <f>IF($I$24=0, 0, GQ36/$I$24)</f>
        <v>0</v>
      </c>
      <c r="GO36" s="245"/>
      <c r="GP36" s="246"/>
      <c r="GQ36" s="285">
        <f t="shared" si="37"/>
        <v>0</v>
      </c>
      <c r="GS36" s="284">
        <f>IF($I$24=0, 0, GV36/$I$24)</f>
        <v>0</v>
      </c>
      <c r="GT36" s="245"/>
      <c r="GU36" s="246"/>
      <c r="GV36" s="285">
        <f t="shared" si="38"/>
        <v>0</v>
      </c>
      <c r="GW36" s="289"/>
      <c r="GX36" s="284">
        <f>IF($I$24=0, 0, HA36/$I$24)</f>
        <v>0</v>
      </c>
      <c r="GY36" s="245"/>
      <c r="GZ36" s="246"/>
      <c r="HA36" s="285">
        <f t="shared" si="39"/>
        <v>0</v>
      </c>
      <c r="HC36" s="284">
        <f>IF($I$24=0, 0, HF36/$I$24)</f>
        <v>0</v>
      </c>
      <c r="HD36" s="245"/>
      <c r="HE36" s="246"/>
      <c r="HF36" s="285">
        <f t="shared" si="40"/>
        <v>0</v>
      </c>
      <c r="HG36" s="289"/>
      <c r="HH36" s="284">
        <f>IF($I$24=0, 0, HK36/$I$24)</f>
        <v>0</v>
      </c>
      <c r="HI36" s="245"/>
      <c r="HJ36" s="246"/>
      <c r="HK36" s="285">
        <f t="shared" si="41"/>
        <v>0</v>
      </c>
      <c r="HM36" s="284">
        <f>IF($I$24=0, 0, HP36/$I$24)</f>
        <v>0</v>
      </c>
      <c r="HN36" s="245"/>
      <c r="HO36" s="246"/>
      <c r="HP36" s="285">
        <f t="shared" si="42"/>
        <v>0</v>
      </c>
      <c r="HQ36" s="289"/>
      <c r="HR36" s="284">
        <f>IF($I$24=0, 0, HU36/$I$24)</f>
        <v>0</v>
      </c>
      <c r="HS36" s="245"/>
      <c r="HT36" s="246"/>
      <c r="HU36" s="285">
        <f t="shared" si="43"/>
        <v>0</v>
      </c>
      <c r="HW36" s="284">
        <f>IF($I$24=0, 0, HZ36/$I$24)</f>
        <v>0</v>
      </c>
      <c r="HX36" s="245"/>
      <c r="HY36" s="246"/>
      <c r="HZ36" s="285">
        <f t="shared" si="44"/>
        <v>0</v>
      </c>
      <c r="IA36" s="289"/>
      <c r="IB36" s="284">
        <f>IF($I$24=0, 0, IE36/$I$24)</f>
        <v>0</v>
      </c>
      <c r="IC36" s="245"/>
      <c r="ID36" s="246"/>
      <c r="IE36" s="285">
        <f t="shared" si="45"/>
        <v>0</v>
      </c>
      <c r="IG36" s="284">
        <f>IF($I$24=0, 0, IJ36/$I$24)</f>
        <v>0</v>
      </c>
      <c r="IH36" s="245"/>
      <c r="II36" s="246"/>
      <c r="IJ36" s="285">
        <f t="shared" si="46"/>
        <v>0</v>
      </c>
      <c r="IK36" s="289"/>
      <c r="IL36" s="284">
        <f>IF($I$24=0, 0, IO36/$I$24)</f>
        <v>0</v>
      </c>
      <c r="IM36" s="245"/>
      <c r="IN36" s="246"/>
      <c r="IO36" s="285">
        <f t="shared" si="47"/>
        <v>0</v>
      </c>
      <c r="IQ36" s="284">
        <f>IF($I$24=0, 0, IT36/$I$24)</f>
        <v>0</v>
      </c>
      <c r="IR36" s="245"/>
      <c r="IS36" s="246"/>
      <c r="IT36" s="285">
        <f t="shared" si="48"/>
        <v>0</v>
      </c>
      <c r="IU36" s="289"/>
      <c r="IV36" s="284">
        <f>IF($I$24=0, 0, IY36/$I$24)</f>
        <v>0</v>
      </c>
      <c r="IW36" s="245"/>
      <c r="IX36" s="246"/>
      <c r="IY36" s="285">
        <f t="shared" si="49"/>
        <v>0</v>
      </c>
      <c r="JA36" s="284">
        <f>IF($I$24=0, 0, JD36/$I$24)</f>
        <v>0</v>
      </c>
      <c r="JB36" s="245"/>
      <c r="JC36" s="246"/>
      <c r="JD36" s="285">
        <f t="shared" si="50"/>
        <v>0</v>
      </c>
      <c r="JE36" s="289"/>
      <c r="JF36" s="284">
        <f>IF($I$24=0, 0, JI36/$I$24)</f>
        <v>0</v>
      </c>
      <c r="JG36" s="245"/>
      <c r="JH36" s="246"/>
      <c r="JI36" s="285">
        <f t="shared" si="51"/>
        <v>0</v>
      </c>
      <c r="JK36" s="284">
        <f>IF($I$24=0, 0, JN36/$I$24)</f>
        <v>0</v>
      </c>
      <c r="JL36" s="245"/>
      <c r="JM36" s="246"/>
      <c r="JN36" s="285">
        <f t="shared" si="52"/>
        <v>0</v>
      </c>
      <c r="JO36" s="289"/>
      <c r="JP36" s="284">
        <f>IF($I$24=0, 0, JS36/$I$24)</f>
        <v>0</v>
      </c>
      <c r="JQ36" s="245"/>
      <c r="JR36" s="246"/>
      <c r="JS36" s="285">
        <f t="shared" si="53"/>
        <v>0</v>
      </c>
      <c r="JU36" s="284">
        <f>IF($I$24=0, 0, JX36/$I$24)</f>
        <v>0</v>
      </c>
      <c r="JV36" s="245"/>
      <c r="JW36" s="246"/>
      <c r="JX36" s="285">
        <f>SUM(JV36:JW36)</f>
        <v>0</v>
      </c>
      <c r="JY36" s="289"/>
      <c r="JZ36" s="284">
        <f>IF($I$24=0, 0, KC36/$I$24)</f>
        <v>0</v>
      </c>
      <c r="KA36" s="245"/>
      <c r="KB36" s="246"/>
      <c r="KC36" s="285">
        <f t="shared" si="55"/>
        <v>0</v>
      </c>
      <c r="KE36" s="284">
        <f>IF($I$24=0, 0, KH36/$I$24)</f>
        <v>0</v>
      </c>
      <c r="KF36" s="245"/>
      <c r="KG36" s="246"/>
      <c r="KH36" s="285">
        <f t="shared" si="56"/>
        <v>0</v>
      </c>
      <c r="KI36" s="289"/>
      <c r="KJ36" s="284">
        <f>IF($I$24=0, 0, KM36/$I$24)</f>
        <v>0</v>
      </c>
      <c r="KK36" s="245"/>
      <c r="KL36" s="246"/>
      <c r="KM36" s="285">
        <f t="shared" si="57"/>
        <v>0</v>
      </c>
      <c r="KO36" s="284">
        <f>IF($I$24=0, 0, KR36/$I$24)</f>
        <v>0</v>
      </c>
      <c r="KP36" s="245"/>
      <c r="KQ36" s="246"/>
      <c r="KR36" s="285">
        <f t="shared" si="58"/>
        <v>0</v>
      </c>
      <c r="KS36" s="289"/>
      <c r="KT36" s="284">
        <f>IF($I$24=0, 0, KW36/$I$24)</f>
        <v>0</v>
      </c>
      <c r="KU36" s="245"/>
      <c r="KV36" s="246"/>
      <c r="KW36" s="285">
        <f t="shared" si="59"/>
        <v>0</v>
      </c>
      <c r="KY36" s="284">
        <f>IF($I$24=0, 0, LB36/$I$24)</f>
        <v>0</v>
      </c>
      <c r="KZ36" s="245"/>
      <c r="LA36" s="246"/>
      <c r="LB36" s="285">
        <f t="shared" si="60"/>
        <v>0</v>
      </c>
      <c r="LC36" s="289"/>
      <c r="LD36" s="284">
        <f>IF($I$24=0, 0, LG36/$I$24)</f>
        <v>0</v>
      </c>
      <c r="LE36" s="245"/>
      <c r="LF36" s="246"/>
      <c r="LG36" s="285">
        <f t="shared" si="61"/>
        <v>0</v>
      </c>
      <c r="LI36" s="284">
        <f>IF($I$24=0, 0, LL36/$I$24)</f>
        <v>0</v>
      </c>
      <c r="LJ36" s="245"/>
      <c r="LK36" s="246"/>
      <c r="LL36" s="285">
        <f t="shared" si="62"/>
        <v>0</v>
      </c>
      <c r="LM36" s="289"/>
      <c r="LN36" s="284">
        <f>IF($I$24=0, 0, LQ36/$I$24)</f>
        <v>0</v>
      </c>
      <c r="LO36" s="245"/>
      <c r="LP36" s="246"/>
      <c r="LQ36" s="285">
        <f t="shared" si="63"/>
        <v>0</v>
      </c>
      <c r="LS36" s="284">
        <f>IF($I$24=0, 0, LV36/$I$24)</f>
        <v>0</v>
      </c>
      <c r="LT36" s="245"/>
      <c r="LU36" s="246"/>
      <c r="LV36" s="285">
        <f t="shared" si="64"/>
        <v>0</v>
      </c>
      <c r="LW36" s="289"/>
      <c r="LX36" s="284">
        <f>IF($I$24=0, 0, MA36/$I$24)</f>
        <v>0</v>
      </c>
      <c r="LY36" s="245"/>
      <c r="LZ36" s="246"/>
      <c r="MA36" s="285">
        <f t="shared" si="65"/>
        <v>0</v>
      </c>
      <c r="MC36" s="284">
        <f>IF($I$24=0, 0, MF36/$I$24)</f>
        <v>0</v>
      </c>
      <c r="MD36" s="245"/>
      <c r="ME36" s="246"/>
      <c r="MF36" s="285">
        <f t="shared" si="66"/>
        <v>0</v>
      </c>
      <c r="MG36" s="289"/>
      <c r="MH36" s="284">
        <f>IF($I$24=0, 0, MK36/$I$24)</f>
        <v>0</v>
      </c>
      <c r="MI36" s="245"/>
      <c r="MJ36" s="246"/>
      <c r="MK36" s="285">
        <f t="shared" si="67"/>
        <v>0</v>
      </c>
    </row>
    <row r="37" spans="2:349" x14ac:dyDescent="0.2">
      <c r="B37" s="283" t="str">
        <f>CONCATENATE(J9,"/",J10)</f>
        <v>Name 6/Role</v>
      </c>
      <c r="D37" s="248">
        <f>J24</f>
        <v>0</v>
      </c>
      <c r="E37" s="248">
        <f t="shared" si="69"/>
        <v>0</v>
      </c>
      <c r="F37" s="249" t="str">
        <f t="shared" si="0"/>
        <v>Yes</v>
      </c>
      <c r="H37" s="284">
        <f>IF($J$24=0, 0, I37/$J$24)</f>
        <v>0</v>
      </c>
      <c r="I37" s="245"/>
      <c r="K37" s="284">
        <f>IF($J$24=0, 0, N37/$J$24)</f>
        <v>0</v>
      </c>
      <c r="L37" s="245"/>
      <c r="M37" s="246"/>
      <c r="N37" s="285">
        <f t="shared" si="68"/>
        <v>0</v>
      </c>
      <c r="O37" s="288"/>
      <c r="P37" s="284">
        <f>IF($J$24=0, 0, S37/$J$24)</f>
        <v>0</v>
      </c>
      <c r="Q37" s="245"/>
      <c r="R37" s="246"/>
      <c r="S37" s="285">
        <f t="shared" si="1"/>
        <v>0</v>
      </c>
      <c r="T37" s="256"/>
      <c r="U37" s="284">
        <f>IF($J$24=0, 0, X37/$J$24)</f>
        <v>0</v>
      </c>
      <c r="V37" s="245"/>
      <c r="W37" s="246"/>
      <c r="X37" s="285">
        <f t="shared" si="2"/>
        <v>0</v>
      </c>
      <c r="Y37" s="289"/>
      <c r="Z37" s="284">
        <f>IF($J$24=0, 0, AC37/$J$24)</f>
        <v>0</v>
      </c>
      <c r="AA37" s="245"/>
      <c r="AB37" s="246"/>
      <c r="AC37" s="285">
        <f t="shared" si="3"/>
        <v>0</v>
      </c>
      <c r="AE37" s="284">
        <f>IF($J$24=0, 0, AH37/$J$24)</f>
        <v>0</v>
      </c>
      <c r="AF37" s="245"/>
      <c r="AG37" s="246"/>
      <c r="AH37" s="285">
        <f t="shared" si="4"/>
        <v>0</v>
      </c>
      <c r="AI37" s="289"/>
      <c r="AJ37" s="284">
        <f>IF($J$24=0, 0, AM37/$J$24)</f>
        <v>0</v>
      </c>
      <c r="AK37" s="245"/>
      <c r="AL37" s="246"/>
      <c r="AM37" s="285">
        <f t="shared" si="5"/>
        <v>0</v>
      </c>
      <c r="AO37" s="284">
        <f>IF($J$24=0, 0, AR37/$J$24)</f>
        <v>0</v>
      </c>
      <c r="AP37" s="245"/>
      <c r="AQ37" s="246"/>
      <c r="AR37" s="285">
        <f t="shared" si="6"/>
        <v>0</v>
      </c>
      <c r="AS37" s="289"/>
      <c r="AT37" s="284">
        <f>IF($J$24=0, 0, AW37/$J$24)</f>
        <v>0</v>
      </c>
      <c r="AU37" s="245"/>
      <c r="AV37" s="246"/>
      <c r="AW37" s="285">
        <f t="shared" si="7"/>
        <v>0</v>
      </c>
      <c r="AY37" s="284">
        <f>IF($J$24=0, 0, BB37/$J$24)</f>
        <v>0</v>
      </c>
      <c r="AZ37" s="245"/>
      <c r="BA37" s="246"/>
      <c r="BB37" s="285">
        <f t="shared" si="8"/>
        <v>0</v>
      </c>
      <c r="BC37" s="289"/>
      <c r="BD37" s="284">
        <f>IF($J$24=0, 0, BG37/$J$24)</f>
        <v>0</v>
      </c>
      <c r="BE37" s="245"/>
      <c r="BF37" s="246"/>
      <c r="BG37" s="285">
        <f t="shared" si="9"/>
        <v>0</v>
      </c>
      <c r="BI37" s="284">
        <f>IF($J$24=0, 0, BL37/$J$24)</f>
        <v>0</v>
      </c>
      <c r="BJ37" s="245"/>
      <c r="BK37" s="246"/>
      <c r="BL37" s="285">
        <f t="shared" si="10"/>
        <v>0</v>
      </c>
      <c r="BM37" s="289"/>
      <c r="BN37" s="284">
        <f>IF($J$24=0, 0, BQ37/$J$24)</f>
        <v>0</v>
      </c>
      <c r="BO37" s="245"/>
      <c r="BP37" s="246"/>
      <c r="BQ37" s="285">
        <f t="shared" si="11"/>
        <v>0</v>
      </c>
      <c r="BS37" s="284">
        <f>IF($J$24=0, 0, BV37/$J$24)</f>
        <v>0</v>
      </c>
      <c r="BT37" s="245"/>
      <c r="BU37" s="246"/>
      <c r="BV37" s="285">
        <f t="shared" si="12"/>
        <v>0</v>
      </c>
      <c r="BW37" s="289"/>
      <c r="BX37" s="284">
        <f>IF($J$24=0, 0, CA37/$J$24)</f>
        <v>0</v>
      </c>
      <c r="BY37" s="245"/>
      <c r="BZ37" s="246"/>
      <c r="CA37" s="285">
        <f t="shared" si="13"/>
        <v>0</v>
      </c>
      <c r="CC37" s="284">
        <f>IF($J$24=0, 0, CF37/$J$24)</f>
        <v>0</v>
      </c>
      <c r="CD37" s="245"/>
      <c r="CE37" s="246"/>
      <c r="CF37" s="285">
        <f t="shared" si="14"/>
        <v>0</v>
      </c>
      <c r="CG37" s="289"/>
      <c r="CH37" s="284">
        <f>IF($J$24=0, 0, CK37/$J$24)</f>
        <v>0</v>
      </c>
      <c r="CI37" s="245"/>
      <c r="CJ37" s="246"/>
      <c r="CK37" s="285">
        <f t="shared" si="15"/>
        <v>0</v>
      </c>
      <c r="CM37" s="284">
        <f>IF($J$24=0, 0, CP37/$J$24)</f>
        <v>0</v>
      </c>
      <c r="CN37" s="245"/>
      <c r="CO37" s="246"/>
      <c r="CP37" s="285">
        <f t="shared" si="16"/>
        <v>0</v>
      </c>
      <c r="CQ37" s="289"/>
      <c r="CR37" s="284">
        <f>IF($J$24=0, 0, CU37/$J$24)</f>
        <v>0</v>
      </c>
      <c r="CS37" s="245"/>
      <c r="CT37" s="246"/>
      <c r="CU37" s="285">
        <f t="shared" si="17"/>
        <v>0</v>
      </c>
      <c r="CW37" s="284">
        <f>IF($J$24=0, 0, CZ37/$J$24)</f>
        <v>0</v>
      </c>
      <c r="CX37" s="245"/>
      <c r="CY37" s="246"/>
      <c r="CZ37" s="285">
        <f t="shared" si="18"/>
        <v>0</v>
      </c>
      <c r="DA37" s="289"/>
      <c r="DB37" s="284">
        <f>IF($J$24=0, 0, DE37/$J$24)</f>
        <v>0</v>
      </c>
      <c r="DC37" s="245"/>
      <c r="DD37" s="246"/>
      <c r="DE37" s="285">
        <f t="shared" si="19"/>
        <v>0</v>
      </c>
      <c r="DG37" s="284">
        <f>IF($J$24=0, 0, DJ37/$J$24)</f>
        <v>0</v>
      </c>
      <c r="DH37" s="245"/>
      <c r="DI37" s="246"/>
      <c r="DJ37" s="285">
        <f t="shared" si="20"/>
        <v>0</v>
      </c>
      <c r="DK37" s="289"/>
      <c r="DL37" s="284">
        <f>IF($J$24=0, 0, DO37/$J$24)</f>
        <v>0</v>
      </c>
      <c r="DM37" s="245"/>
      <c r="DN37" s="246"/>
      <c r="DO37" s="285">
        <f t="shared" si="21"/>
        <v>0</v>
      </c>
      <c r="DQ37" s="284">
        <f>IF($J$24=0, 0, DT37/$J$24)</f>
        <v>0</v>
      </c>
      <c r="DR37" s="245"/>
      <c r="DS37" s="246"/>
      <c r="DT37" s="285">
        <f t="shared" si="22"/>
        <v>0</v>
      </c>
      <c r="DU37" s="289"/>
      <c r="DV37" s="284">
        <f>IF($J$24=0, 0, DY37/$J$24)</f>
        <v>0</v>
      </c>
      <c r="DW37" s="245"/>
      <c r="DX37" s="246"/>
      <c r="DY37" s="285">
        <f t="shared" si="23"/>
        <v>0</v>
      </c>
      <c r="EA37" s="284">
        <f>IF($J$24=0, 0, ED37/$J$24)</f>
        <v>0</v>
      </c>
      <c r="EB37" s="245"/>
      <c r="EC37" s="246"/>
      <c r="ED37" s="285">
        <f t="shared" si="24"/>
        <v>0</v>
      </c>
      <c r="EE37" s="289"/>
      <c r="EF37" s="284">
        <f>IF($J$24=0, 0, EI37/$J$24)</f>
        <v>0</v>
      </c>
      <c r="EG37" s="245"/>
      <c r="EH37" s="246"/>
      <c r="EI37" s="285">
        <f t="shared" si="25"/>
        <v>0</v>
      </c>
      <c r="EK37" s="284">
        <f>IF($J$24=0, 0, EN37/$J$24)</f>
        <v>0</v>
      </c>
      <c r="EL37" s="245"/>
      <c r="EM37" s="246"/>
      <c r="EN37" s="285">
        <f t="shared" si="26"/>
        <v>0</v>
      </c>
      <c r="EO37" s="289"/>
      <c r="EP37" s="284">
        <f>IF($J$24=0, 0, ES37/$J$24)</f>
        <v>0</v>
      </c>
      <c r="EQ37" s="245"/>
      <c r="ER37" s="246"/>
      <c r="ES37" s="285">
        <f t="shared" si="27"/>
        <v>0</v>
      </c>
      <c r="EU37" s="284">
        <f>IF($J$24=0, 0, EX37/$J$24)</f>
        <v>0</v>
      </c>
      <c r="EV37" s="245"/>
      <c r="EW37" s="246"/>
      <c r="EX37" s="285">
        <f t="shared" si="28"/>
        <v>0</v>
      </c>
      <c r="EY37" s="289"/>
      <c r="EZ37" s="284">
        <f>IF($J$24=0, 0, FC37/$J$24)</f>
        <v>0</v>
      </c>
      <c r="FA37" s="245"/>
      <c r="FB37" s="246"/>
      <c r="FC37" s="285">
        <f t="shared" si="29"/>
        <v>0</v>
      </c>
      <c r="FE37" s="284">
        <f>IF($J$24=0, 0, FH37/$J$24)</f>
        <v>0</v>
      </c>
      <c r="FF37" s="245"/>
      <c r="FG37" s="246"/>
      <c r="FH37" s="285">
        <f t="shared" si="30"/>
        <v>0</v>
      </c>
      <c r="FI37" s="289"/>
      <c r="FJ37" s="284">
        <f>IF($J$24=0, 0, FM37/$J$24)</f>
        <v>0</v>
      </c>
      <c r="FK37" s="245"/>
      <c r="FL37" s="246"/>
      <c r="FM37" s="285">
        <f t="shared" si="31"/>
        <v>0</v>
      </c>
      <c r="FO37" s="284">
        <f>IF($J$24=0, 0, FR37/$J$24)</f>
        <v>0</v>
      </c>
      <c r="FP37" s="245"/>
      <c r="FQ37" s="246"/>
      <c r="FR37" s="285">
        <f t="shared" si="32"/>
        <v>0</v>
      </c>
      <c r="FS37" s="289"/>
      <c r="FT37" s="284">
        <f>IF($J$24=0, 0, FW37/$J$24)</f>
        <v>0</v>
      </c>
      <c r="FU37" s="245"/>
      <c r="FV37" s="246"/>
      <c r="FW37" s="285">
        <f t="shared" si="33"/>
        <v>0</v>
      </c>
      <c r="FY37" s="284">
        <f>IF($J$24=0, 0, GB37/$J$24)</f>
        <v>0</v>
      </c>
      <c r="FZ37" s="245"/>
      <c r="GA37" s="246"/>
      <c r="GB37" s="285">
        <f t="shared" si="34"/>
        <v>0</v>
      </c>
      <c r="GC37" s="289"/>
      <c r="GD37" s="284">
        <f>IF($J$24=0, 0, GG37/$J$24)</f>
        <v>0</v>
      </c>
      <c r="GE37" s="245"/>
      <c r="GF37" s="246"/>
      <c r="GG37" s="285">
        <f t="shared" si="35"/>
        <v>0</v>
      </c>
      <c r="GI37" s="284">
        <f>IF($J$24=0, 0, GL37/$J$24)</f>
        <v>0</v>
      </c>
      <c r="GJ37" s="245"/>
      <c r="GK37" s="246"/>
      <c r="GL37" s="285">
        <f t="shared" si="36"/>
        <v>0</v>
      </c>
      <c r="GM37" s="289"/>
      <c r="GN37" s="284">
        <f>IF($J$24=0, 0, GQ37/$J$24)</f>
        <v>0</v>
      </c>
      <c r="GO37" s="245"/>
      <c r="GP37" s="246"/>
      <c r="GQ37" s="285">
        <f t="shared" si="37"/>
        <v>0</v>
      </c>
      <c r="GS37" s="284">
        <f>IF($J$24=0, 0, GV37/$J$24)</f>
        <v>0</v>
      </c>
      <c r="GT37" s="245"/>
      <c r="GU37" s="246"/>
      <c r="GV37" s="285">
        <f t="shared" si="38"/>
        <v>0</v>
      </c>
      <c r="GW37" s="289"/>
      <c r="GX37" s="284">
        <f>IF($J$24=0, 0, HA37/$J$24)</f>
        <v>0</v>
      </c>
      <c r="GY37" s="245"/>
      <c r="GZ37" s="246"/>
      <c r="HA37" s="285">
        <f t="shared" si="39"/>
        <v>0</v>
      </c>
      <c r="HC37" s="284">
        <f>IF($J$24=0, 0, HF37/$J$24)</f>
        <v>0</v>
      </c>
      <c r="HD37" s="245"/>
      <c r="HE37" s="246"/>
      <c r="HF37" s="285">
        <f t="shared" si="40"/>
        <v>0</v>
      </c>
      <c r="HG37" s="289"/>
      <c r="HH37" s="284">
        <f>IF($J$24=0, 0, HK37/$J$24)</f>
        <v>0</v>
      </c>
      <c r="HI37" s="245"/>
      <c r="HJ37" s="246"/>
      <c r="HK37" s="285">
        <f t="shared" si="41"/>
        <v>0</v>
      </c>
      <c r="HM37" s="284">
        <f>IF($J$24=0, 0, HP37/$J$24)</f>
        <v>0</v>
      </c>
      <c r="HN37" s="245"/>
      <c r="HO37" s="246"/>
      <c r="HP37" s="285">
        <f t="shared" si="42"/>
        <v>0</v>
      </c>
      <c r="HQ37" s="289"/>
      <c r="HR37" s="284">
        <f>IF($J$24=0, 0, HU37/$J$24)</f>
        <v>0</v>
      </c>
      <c r="HS37" s="245"/>
      <c r="HT37" s="246"/>
      <c r="HU37" s="285">
        <f t="shared" si="43"/>
        <v>0</v>
      </c>
      <c r="HW37" s="284">
        <f>IF($J$24=0, 0, HZ37/$J$24)</f>
        <v>0</v>
      </c>
      <c r="HX37" s="245"/>
      <c r="HY37" s="246"/>
      <c r="HZ37" s="285">
        <f t="shared" si="44"/>
        <v>0</v>
      </c>
      <c r="IA37" s="289"/>
      <c r="IB37" s="284">
        <f>IF($J$24=0, 0, IE37/$J$24)</f>
        <v>0</v>
      </c>
      <c r="IC37" s="245"/>
      <c r="ID37" s="246"/>
      <c r="IE37" s="285">
        <f t="shared" si="45"/>
        <v>0</v>
      </c>
      <c r="IG37" s="284">
        <f>IF($J$24=0, 0, IJ37/$J$24)</f>
        <v>0</v>
      </c>
      <c r="IH37" s="245"/>
      <c r="II37" s="246"/>
      <c r="IJ37" s="285">
        <f t="shared" si="46"/>
        <v>0</v>
      </c>
      <c r="IK37" s="289"/>
      <c r="IL37" s="284">
        <f>IF($J$24=0, 0, IO37/$J$24)</f>
        <v>0</v>
      </c>
      <c r="IM37" s="245"/>
      <c r="IN37" s="246"/>
      <c r="IO37" s="285">
        <f t="shared" si="47"/>
        <v>0</v>
      </c>
      <c r="IQ37" s="284">
        <f>IF($J$24=0, 0, IT37/$J$24)</f>
        <v>0</v>
      </c>
      <c r="IR37" s="245"/>
      <c r="IS37" s="246"/>
      <c r="IT37" s="285">
        <f t="shared" si="48"/>
        <v>0</v>
      </c>
      <c r="IU37" s="289"/>
      <c r="IV37" s="284">
        <f>IF($J$24=0, 0, IY37/$J$24)</f>
        <v>0</v>
      </c>
      <c r="IW37" s="245"/>
      <c r="IX37" s="246"/>
      <c r="IY37" s="285">
        <f t="shared" si="49"/>
        <v>0</v>
      </c>
      <c r="JA37" s="284">
        <f>IF($J$24=0, 0, JD37/$J$24)</f>
        <v>0</v>
      </c>
      <c r="JB37" s="245"/>
      <c r="JC37" s="246"/>
      <c r="JD37" s="285">
        <f t="shared" si="50"/>
        <v>0</v>
      </c>
      <c r="JE37" s="289"/>
      <c r="JF37" s="284">
        <f>IF($J$24=0, 0, JI37/$J$24)</f>
        <v>0</v>
      </c>
      <c r="JG37" s="245"/>
      <c r="JH37" s="246"/>
      <c r="JI37" s="285">
        <f t="shared" si="51"/>
        <v>0</v>
      </c>
      <c r="JK37" s="284">
        <f>IF($J$24=0, 0, JN37/$J$24)</f>
        <v>0</v>
      </c>
      <c r="JL37" s="245"/>
      <c r="JM37" s="246"/>
      <c r="JN37" s="285">
        <f t="shared" si="52"/>
        <v>0</v>
      </c>
      <c r="JO37" s="289"/>
      <c r="JP37" s="284">
        <f>IF($J$24=0, 0, JS37/$J$24)</f>
        <v>0</v>
      </c>
      <c r="JQ37" s="245"/>
      <c r="JR37" s="246"/>
      <c r="JS37" s="285">
        <f t="shared" si="53"/>
        <v>0</v>
      </c>
      <c r="JU37" s="284">
        <f>IF($J$24=0, 0, JX37/$J$24)</f>
        <v>0</v>
      </c>
      <c r="JV37" s="245"/>
      <c r="JW37" s="246"/>
      <c r="JX37" s="285">
        <f t="shared" si="54"/>
        <v>0</v>
      </c>
      <c r="JY37" s="289"/>
      <c r="JZ37" s="284">
        <f>IF($J$24=0, 0, KC37/$J$24)</f>
        <v>0</v>
      </c>
      <c r="KA37" s="245"/>
      <c r="KB37" s="246"/>
      <c r="KC37" s="285">
        <f t="shared" si="55"/>
        <v>0</v>
      </c>
      <c r="KE37" s="284">
        <f>IF($J$24=0, 0, KH37/$J$24)</f>
        <v>0</v>
      </c>
      <c r="KF37" s="245"/>
      <c r="KG37" s="246"/>
      <c r="KH37" s="285">
        <f t="shared" si="56"/>
        <v>0</v>
      </c>
      <c r="KI37" s="289"/>
      <c r="KJ37" s="284">
        <f>IF($J$24=0, 0, KM37/$J$24)</f>
        <v>0</v>
      </c>
      <c r="KK37" s="245"/>
      <c r="KL37" s="246"/>
      <c r="KM37" s="285">
        <f t="shared" si="57"/>
        <v>0</v>
      </c>
      <c r="KO37" s="284">
        <f>IF($J$24=0, 0, KR37/$J$24)</f>
        <v>0</v>
      </c>
      <c r="KP37" s="245"/>
      <c r="KQ37" s="246"/>
      <c r="KR37" s="285">
        <f t="shared" si="58"/>
        <v>0</v>
      </c>
      <c r="KS37" s="289"/>
      <c r="KT37" s="284">
        <f>IF($J$24=0, 0, KW37/$J$24)</f>
        <v>0</v>
      </c>
      <c r="KU37" s="245"/>
      <c r="KV37" s="246"/>
      <c r="KW37" s="285">
        <f t="shared" si="59"/>
        <v>0</v>
      </c>
      <c r="KY37" s="284">
        <f>IF($J$24=0, 0, LB37/$J$24)</f>
        <v>0</v>
      </c>
      <c r="KZ37" s="245"/>
      <c r="LA37" s="246"/>
      <c r="LB37" s="285">
        <f t="shared" si="60"/>
        <v>0</v>
      </c>
      <c r="LC37" s="289"/>
      <c r="LD37" s="284">
        <f>IF($J$24=0, 0, LG37/$J$24)</f>
        <v>0</v>
      </c>
      <c r="LE37" s="245"/>
      <c r="LF37" s="246"/>
      <c r="LG37" s="285">
        <f t="shared" si="61"/>
        <v>0</v>
      </c>
      <c r="LI37" s="284">
        <f>IF($J$24=0, 0, LL37/$J$24)</f>
        <v>0</v>
      </c>
      <c r="LJ37" s="245"/>
      <c r="LK37" s="246"/>
      <c r="LL37" s="285">
        <f t="shared" si="62"/>
        <v>0</v>
      </c>
      <c r="LM37" s="289"/>
      <c r="LN37" s="284">
        <f>IF($J$24=0, 0, LQ37/$J$24)</f>
        <v>0</v>
      </c>
      <c r="LO37" s="245"/>
      <c r="LP37" s="246"/>
      <c r="LQ37" s="285">
        <f t="shared" si="63"/>
        <v>0</v>
      </c>
      <c r="LS37" s="284">
        <f>IF($J$24=0, 0, LV37/$J$24)</f>
        <v>0</v>
      </c>
      <c r="LT37" s="245"/>
      <c r="LU37" s="246"/>
      <c r="LV37" s="285">
        <f t="shared" si="64"/>
        <v>0</v>
      </c>
      <c r="LW37" s="289"/>
      <c r="LX37" s="284">
        <f>IF($J$24=0, 0, MA37/$J$24)</f>
        <v>0</v>
      </c>
      <c r="LY37" s="245"/>
      <c r="LZ37" s="246"/>
      <c r="MA37" s="285">
        <f t="shared" si="65"/>
        <v>0</v>
      </c>
      <c r="MC37" s="284">
        <f>IF($J$24=0, 0, MF37/$J$24)</f>
        <v>0</v>
      </c>
      <c r="MD37" s="245"/>
      <c r="ME37" s="246"/>
      <c r="MF37" s="285">
        <f t="shared" si="66"/>
        <v>0</v>
      </c>
      <c r="MG37" s="289"/>
      <c r="MH37" s="284">
        <f>IF($J$24=0, 0, MK37/$J$24)</f>
        <v>0</v>
      </c>
      <c r="MI37" s="245"/>
      <c r="MJ37" s="246"/>
      <c r="MK37" s="285">
        <f t="shared" si="67"/>
        <v>0</v>
      </c>
    </row>
    <row r="38" spans="2:349" x14ac:dyDescent="0.2">
      <c r="B38" s="283" t="str">
        <f>CONCATENATE(L9,"/",L10)</f>
        <v>Name 7/Role</v>
      </c>
      <c r="D38" s="248">
        <f>L24</f>
        <v>0</v>
      </c>
      <c r="E38" s="248">
        <f t="shared" si="69"/>
        <v>0</v>
      </c>
      <c r="F38" s="249" t="str">
        <f t="shared" si="0"/>
        <v>Yes</v>
      </c>
      <c r="H38" s="284">
        <f>IF($L$24=0, 0, I38/$L$24)</f>
        <v>0</v>
      </c>
      <c r="I38" s="245"/>
      <c r="K38" s="284">
        <f>IF($L$24=0, 0, N38/$L$24)</f>
        <v>0</v>
      </c>
      <c r="L38" s="245"/>
      <c r="M38" s="246"/>
      <c r="N38" s="285">
        <f t="shared" si="68"/>
        <v>0</v>
      </c>
      <c r="O38" s="288"/>
      <c r="P38" s="284">
        <f>IF($L$24=0, 0, S38/$L$24)</f>
        <v>0</v>
      </c>
      <c r="Q38" s="245"/>
      <c r="R38" s="246"/>
      <c r="S38" s="285">
        <f>SUM(Q38:R38)</f>
        <v>0</v>
      </c>
      <c r="T38" s="256"/>
      <c r="U38" s="284">
        <f>IF($L$24=0, 0, X38/$L$24)</f>
        <v>0</v>
      </c>
      <c r="V38" s="245"/>
      <c r="W38" s="246"/>
      <c r="X38" s="285">
        <f>SUM(V38:W38)</f>
        <v>0</v>
      </c>
      <c r="Y38" s="289"/>
      <c r="Z38" s="284">
        <f>IF($L$24=0, 0, AC38/$L$24)</f>
        <v>0</v>
      </c>
      <c r="AA38" s="245"/>
      <c r="AB38" s="246"/>
      <c r="AC38" s="285">
        <f t="shared" si="3"/>
        <v>0</v>
      </c>
      <c r="AE38" s="284">
        <f>IF($L$24=0, 0, AH38/$L$24)</f>
        <v>0</v>
      </c>
      <c r="AF38" s="245"/>
      <c r="AG38" s="246"/>
      <c r="AH38" s="285">
        <f t="shared" si="4"/>
        <v>0</v>
      </c>
      <c r="AI38" s="289"/>
      <c r="AJ38" s="284">
        <f>IF($L$24=0, 0, AM38/$L$24)</f>
        <v>0</v>
      </c>
      <c r="AK38" s="245"/>
      <c r="AL38" s="246"/>
      <c r="AM38" s="285">
        <f t="shared" si="5"/>
        <v>0</v>
      </c>
      <c r="AO38" s="284">
        <f>IF($L$24=0, 0, AR38/$L$24)</f>
        <v>0</v>
      </c>
      <c r="AP38" s="245"/>
      <c r="AQ38" s="246"/>
      <c r="AR38" s="285">
        <f t="shared" si="6"/>
        <v>0</v>
      </c>
      <c r="AS38" s="289"/>
      <c r="AT38" s="284">
        <f>IF($L$24=0, 0, AW38/$L$24)</f>
        <v>0</v>
      </c>
      <c r="AU38" s="245"/>
      <c r="AV38" s="246"/>
      <c r="AW38" s="285">
        <f t="shared" si="7"/>
        <v>0</v>
      </c>
      <c r="AY38" s="284">
        <f>IF($L$24=0, 0, BB38/$L$24)</f>
        <v>0</v>
      </c>
      <c r="AZ38" s="245"/>
      <c r="BA38" s="246"/>
      <c r="BB38" s="285">
        <f t="shared" si="8"/>
        <v>0</v>
      </c>
      <c r="BC38" s="289"/>
      <c r="BD38" s="284">
        <f>IF($L$24=0, 0, BG38/$L$24)</f>
        <v>0</v>
      </c>
      <c r="BE38" s="245"/>
      <c r="BF38" s="246"/>
      <c r="BG38" s="285">
        <f t="shared" si="9"/>
        <v>0</v>
      </c>
      <c r="BI38" s="284">
        <f>IF($L$24=0, 0, BL38/$L$24)</f>
        <v>0</v>
      </c>
      <c r="BJ38" s="245"/>
      <c r="BK38" s="246"/>
      <c r="BL38" s="285">
        <f t="shared" si="10"/>
        <v>0</v>
      </c>
      <c r="BM38" s="289"/>
      <c r="BN38" s="284">
        <f>IF($L$24=0, 0, BQ38/$L$24)</f>
        <v>0</v>
      </c>
      <c r="BO38" s="245"/>
      <c r="BP38" s="246"/>
      <c r="BQ38" s="285">
        <f t="shared" si="11"/>
        <v>0</v>
      </c>
      <c r="BS38" s="284">
        <f>IF($L$24=0, 0, BV38/$L$24)</f>
        <v>0</v>
      </c>
      <c r="BT38" s="245"/>
      <c r="BU38" s="246"/>
      <c r="BV38" s="285">
        <f t="shared" si="12"/>
        <v>0</v>
      </c>
      <c r="BW38" s="289"/>
      <c r="BX38" s="284">
        <f>IF($L$24=0, 0, CA38/$L$24)</f>
        <v>0</v>
      </c>
      <c r="BY38" s="245"/>
      <c r="BZ38" s="246"/>
      <c r="CA38" s="285">
        <f t="shared" si="13"/>
        <v>0</v>
      </c>
      <c r="CC38" s="284">
        <f>IF($L$24=0, 0, CF38/$L$24)</f>
        <v>0</v>
      </c>
      <c r="CD38" s="245"/>
      <c r="CE38" s="246"/>
      <c r="CF38" s="285">
        <f t="shared" si="14"/>
        <v>0</v>
      </c>
      <c r="CG38" s="289"/>
      <c r="CH38" s="284">
        <f>IF($L$24=0, 0, CK38/$L$24)</f>
        <v>0</v>
      </c>
      <c r="CI38" s="245"/>
      <c r="CJ38" s="246"/>
      <c r="CK38" s="285">
        <f t="shared" si="15"/>
        <v>0</v>
      </c>
      <c r="CM38" s="284">
        <f>IF($L$24=0, 0, CP38/$L$24)</f>
        <v>0</v>
      </c>
      <c r="CN38" s="245"/>
      <c r="CO38" s="246"/>
      <c r="CP38" s="285">
        <f t="shared" si="16"/>
        <v>0</v>
      </c>
      <c r="CQ38" s="289"/>
      <c r="CR38" s="284">
        <f>IF($L$24=0, 0, CU38/$L$24)</f>
        <v>0</v>
      </c>
      <c r="CS38" s="245"/>
      <c r="CT38" s="246"/>
      <c r="CU38" s="285">
        <f t="shared" si="17"/>
        <v>0</v>
      </c>
      <c r="CW38" s="284">
        <f>IF($L$24=0, 0, CZ38/$L$24)</f>
        <v>0</v>
      </c>
      <c r="CX38" s="245"/>
      <c r="CY38" s="246"/>
      <c r="CZ38" s="285">
        <f t="shared" si="18"/>
        <v>0</v>
      </c>
      <c r="DA38" s="289"/>
      <c r="DB38" s="284">
        <f>IF($L$24=0, 0, DE38/$L$24)</f>
        <v>0</v>
      </c>
      <c r="DC38" s="245"/>
      <c r="DD38" s="246"/>
      <c r="DE38" s="285">
        <f t="shared" si="19"/>
        <v>0</v>
      </c>
      <c r="DG38" s="284">
        <f>IF($L$24=0, 0, DJ38/$L$24)</f>
        <v>0</v>
      </c>
      <c r="DH38" s="245"/>
      <c r="DI38" s="246"/>
      <c r="DJ38" s="285">
        <f t="shared" si="20"/>
        <v>0</v>
      </c>
      <c r="DK38" s="289"/>
      <c r="DL38" s="284">
        <f>IF($L$24=0, 0, DO38/$L$24)</f>
        <v>0</v>
      </c>
      <c r="DM38" s="245"/>
      <c r="DN38" s="246"/>
      <c r="DO38" s="285">
        <f>SUM(DM38:DN38)</f>
        <v>0</v>
      </c>
      <c r="DQ38" s="284">
        <f>IF($L$24=0, 0, DT38/$L$24)</f>
        <v>0</v>
      </c>
      <c r="DR38" s="245"/>
      <c r="DS38" s="246"/>
      <c r="DT38" s="285">
        <f t="shared" si="22"/>
        <v>0</v>
      </c>
      <c r="DU38" s="289"/>
      <c r="DV38" s="284">
        <f>IF($L$24=0, 0, DY38/$L$24)</f>
        <v>0</v>
      </c>
      <c r="DW38" s="245"/>
      <c r="DX38" s="246"/>
      <c r="DY38" s="285">
        <f t="shared" si="23"/>
        <v>0</v>
      </c>
      <c r="EA38" s="284">
        <f>IF($L$24=0, 0, ED38/$L$24)</f>
        <v>0</v>
      </c>
      <c r="EB38" s="245"/>
      <c r="EC38" s="246"/>
      <c r="ED38" s="285">
        <f t="shared" si="24"/>
        <v>0</v>
      </c>
      <c r="EE38" s="289"/>
      <c r="EF38" s="284">
        <f>IF($L$24=0, 0, EI38/$L$24)</f>
        <v>0</v>
      </c>
      <c r="EG38" s="245"/>
      <c r="EH38" s="246"/>
      <c r="EI38" s="285">
        <f t="shared" si="25"/>
        <v>0</v>
      </c>
      <c r="EK38" s="284">
        <f>IF($L$24=0, 0, EN38/$L$24)</f>
        <v>0</v>
      </c>
      <c r="EL38" s="245"/>
      <c r="EM38" s="246"/>
      <c r="EN38" s="285">
        <f t="shared" si="26"/>
        <v>0</v>
      </c>
      <c r="EO38" s="289"/>
      <c r="EP38" s="284">
        <f>IF($L$24=0, 0, ES38/$L$24)</f>
        <v>0</v>
      </c>
      <c r="EQ38" s="245"/>
      <c r="ER38" s="246"/>
      <c r="ES38" s="285">
        <f t="shared" si="27"/>
        <v>0</v>
      </c>
      <c r="EU38" s="284">
        <f>IF($L$24=0, 0, EX38/$L$24)</f>
        <v>0</v>
      </c>
      <c r="EV38" s="245"/>
      <c r="EW38" s="246"/>
      <c r="EX38" s="285">
        <f t="shared" si="28"/>
        <v>0</v>
      </c>
      <c r="EY38" s="289"/>
      <c r="EZ38" s="284">
        <f>IF($L$24=0, 0, FC38/$L$24)</f>
        <v>0</v>
      </c>
      <c r="FA38" s="245"/>
      <c r="FB38" s="246"/>
      <c r="FC38" s="285">
        <f t="shared" si="29"/>
        <v>0</v>
      </c>
      <c r="FE38" s="284">
        <f>IF($L$24=0, 0, FH38/$L$24)</f>
        <v>0</v>
      </c>
      <c r="FF38" s="245"/>
      <c r="FG38" s="246"/>
      <c r="FH38" s="285">
        <f t="shared" si="30"/>
        <v>0</v>
      </c>
      <c r="FI38" s="289"/>
      <c r="FJ38" s="284">
        <f>IF($L$24=0, 0, FM38/$L$24)</f>
        <v>0</v>
      </c>
      <c r="FK38" s="245"/>
      <c r="FL38" s="246"/>
      <c r="FM38" s="285">
        <f t="shared" si="31"/>
        <v>0</v>
      </c>
      <c r="FO38" s="284">
        <f>IF($L$24=0, 0, FR38/$L$24)</f>
        <v>0</v>
      </c>
      <c r="FP38" s="245"/>
      <c r="FQ38" s="246"/>
      <c r="FR38" s="285">
        <f t="shared" si="32"/>
        <v>0</v>
      </c>
      <c r="FS38" s="289"/>
      <c r="FT38" s="284">
        <f>IF($L$24=0, 0, FW38/$L$24)</f>
        <v>0</v>
      </c>
      <c r="FU38" s="245"/>
      <c r="FV38" s="246"/>
      <c r="FW38" s="285">
        <f t="shared" si="33"/>
        <v>0</v>
      </c>
      <c r="FY38" s="284">
        <f>IF($L$24=0, 0, GB38/$L$24)</f>
        <v>0</v>
      </c>
      <c r="FZ38" s="245"/>
      <c r="GA38" s="246"/>
      <c r="GB38" s="285">
        <f t="shared" si="34"/>
        <v>0</v>
      </c>
      <c r="GC38" s="289"/>
      <c r="GD38" s="284">
        <f>IF($L$24=0, 0, GG38/$L$24)</f>
        <v>0</v>
      </c>
      <c r="GE38" s="245"/>
      <c r="GF38" s="246"/>
      <c r="GG38" s="285">
        <f t="shared" si="35"/>
        <v>0</v>
      </c>
      <c r="GI38" s="284">
        <f>IF($L$24=0, 0, GL38/$L$24)</f>
        <v>0</v>
      </c>
      <c r="GJ38" s="245"/>
      <c r="GK38" s="246"/>
      <c r="GL38" s="285">
        <f t="shared" si="36"/>
        <v>0</v>
      </c>
      <c r="GM38" s="289"/>
      <c r="GN38" s="284">
        <f>IF($L$24=0, 0, GQ38/$L$24)</f>
        <v>0</v>
      </c>
      <c r="GO38" s="245"/>
      <c r="GP38" s="246"/>
      <c r="GQ38" s="285">
        <f t="shared" si="37"/>
        <v>0</v>
      </c>
      <c r="GS38" s="284">
        <f>IF($L$24=0, 0, GV38/$L$24)</f>
        <v>0</v>
      </c>
      <c r="GT38" s="245"/>
      <c r="GU38" s="246"/>
      <c r="GV38" s="285">
        <f t="shared" si="38"/>
        <v>0</v>
      </c>
      <c r="GW38" s="289"/>
      <c r="GX38" s="284">
        <f>IF($L$24=0, 0, HA38/$L$24)</f>
        <v>0</v>
      </c>
      <c r="GY38" s="245"/>
      <c r="GZ38" s="246"/>
      <c r="HA38" s="285">
        <f t="shared" si="39"/>
        <v>0</v>
      </c>
      <c r="HC38" s="284">
        <f>IF($L$24=0, 0, HF38/$L$24)</f>
        <v>0</v>
      </c>
      <c r="HD38" s="245"/>
      <c r="HE38" s="246"/>
      <c r="HF38" s="285">
        <f t="shared" si="40"/>
        <v>0</v>
      </c>
      <c r="HG38" s="289"/>
      <c r="HH38" s="284">
        <f>IF($L$24=0, 0, HK38/$L$24)</f>
        <v>0</v>
      </c>
      <c r="HI38" s="245"/>
      <c r="HJ38" s="246"/>
      <c r="HK38" s="285">
        <f t="shared" si="41"/>
        <v>0</v>
      </c>
      <c r="HM38" s="284">
        <f>IF($L$24=0, 0, HP38/$L$24)</f>
        <v>0</v>
      </c>
      <c r="HN38" s="245"/>
      <c r="HO38" s="246"/>
      <c r="HP38" s="285">
        <f t="shared" si="42"/>
        <v>0</v>
      </c>
      <c r="HQ38" s="289"/>
      <c r="HR38" s="284">
        <f>IF($L$24=0, 0, HU38/$L$24)</f>
        <v>0</v>
      </c>
      <c r="HS38" s="245"/>
      <c r="HT38" s="246"/>
      <c r="HU38" s="285">
        <f t="shared" si="43"/>
        <v>0</v>
      </c>
      <c r="HW38" s="284">
        <f>IF($L$24=0, 0, HZ38/$L$24)</f>
        <v>0</v>
      </c>
      <c r="HX38" s="245"/>
      <c r="HY38" s="246"/>
      <c r="HZ38" s="285">
        <f t="shared" si="44"/>
        <v>0</v>
      </c>
      <c r="IA38" s="289"/>
      <c r="IB38" s="284">
        <f>IF($L$24=0, 0, IE38/$L$24)</f>
        <v>0</v>
      </c>
      <c r="IC38" s="245"/>
      <c r="ID38" s="246"/>
      <c r="IE38" s="285">
        <f t="shared" si="45"/>
        <v>0</v>
      </c>
      <c r="IG38" s="284">
        <f>IF($L$24=0, 0, IJ38/$L$24)</f>
        <v>0</v>
      </c>
      <c r="IH38" s="245"/>
      <c r="II38" s="246"/>
      <c r="IJ38" s="285">
        <f t="shared" si="46"/>
        <v>0</v>
      </c>
      <c r="IK38" s="289"/>
      <c r="IL38" s="284">
        <f>IF($L$24=0, 0, IO38/$L$24)</f>
        <v>0</v>
      </c>
      <c r="IM38" s="245"/>
      <c r="IN38" s="246"/>
      <c r="IO38" s="285">
        <f t="shared" si="47"/>
        <v>0</v>
      </c>
      <c r="IQ38" s="284">
        <f>IF($L$24=0, 0, IT38/$L$24)</f>
        <v>0</v>
      </c>
      <c r="IR38" s="245"/>
      <c r="IS38" s="246"/>
      <c r="IT38" s="285">
        <f t="shared" si="48"/>
        <v>0</v>
      </c>
      <c r="IU38" s="289"/>
      <c r="IV38" s="284">
        <f>IF($L$24=0, 0, IY38/$L$24)</f>
        <v>0</v>
      </c>
      <c r="IW38" s="245"/>
      <c r="IX38" s="246"/>
      <c r="IY38" s="285">
        <f t="shared" si="49"/>
        <v>0</v>
      </c>
      <c r="JA38" s="284">
        <f>IF($L$24=0, 0, JD38/$L$24)</f>
        <v>0</v>
      </c>
      <c r="JB38" s="245"/>
      <c r="JC38" s="246"/>
      <c r="JD38" s="285">
        <f t="shared" si="50"/>
        <v>0</v>
      </c>
      <c r="JE38" s="289"/>
      <c r="JF38" s="284">
        <f>IF($L$24=0, 0, JI38/$L$24)</f>
        <v>0</v>
      </c>
      <c r="JG38" s="245"/>
      <c r="JH38" s="246"/>
      <c r="JI38" s="285">
        <f t="shared" si="51"/>
        <v>0</v>
      </c>
      <c r="JK38" s="284">
        <f>IF($L$24=0, 0, JN38/$L$24)</f>
        <v>0</v>
      </c>
      <c r="JL38" s="245"/>
      <c r="JM38" s="246"/>
      <c r="JN38" s="285">
        <f t="shared" si="52"/>
        <v>0</v>
      </c>
      <c r="JO38" s="289"/>
      <c r="JP38" s="284">
        <f>IF($L$24=0, 0, JS38/$L$24)</f>
        <v>0</v>
      </c>
      <c r="JQ38" s="245"/>
      <c r="JR38" s="246"/>
      <c r="JS38" s="285">
        <f t="shared" si="53"/>
        <v>0</v>
      </c>
      <c r="JU38" s="284">
        <f>IF($L$24=0, 0, JX38/$L$24)</f>
        <v>0</v>
      </c>
      <c r="JV38" s="245"/>
      <c r="JW38" s="246"/>
      <c r="JX38" s="285">
        <f t="shared" si="54"/>
        <v>0</v>
      </c>
      <c r="JY38" s="289"/>
      <c r="JZ38" s="284">
        <f>IF($L$24=0, 0, KC38/$L$24)</f>
        <v>0</v>
      </c>
      <c r="KA38" s="245"/>
      <c r="KB38" s="246"/>
      <c r="KC38" s="285">
        <f t="shared" si="55"/>
        <v>0</v>
      </c>
      <c r="KE38" s="284">
        <f>IF($L$24=0, 0, KH38/$L$24)</f>
        <v>0</v>
      </c>
      <c r="KF38" s="245"/>
      <c r="KG38" s="246"/>
      <c r="KH38" s="285">
        <f t="shared" si="56"/>
        <v>0</v>
      </c>
      <c r="KI38" s="289"/>
      <c r="KJ38" s="284">
        <f>IF($L$24=0, 0, KM38/$L$24)</f>
        <v>0</v>
      </c>
      <c r="KK38" s="245"/>
      <c r="KL38" s="246"/>
      <c r="KM38" s="285">
        <f t="shared" si="57"/>
        <v>0</v>
      </c>
      <c r="KO38" s="284">
        <f>IF($L$24=0, 0, KR38/$L$24)</f>
        <v>0</v>
      </c>
      <c r="KP38" s="245"/>
      <c r="KQ38" s="246"/>
      <c r="KR38" s="285">
        <f t="shared" si="58"/>
        <v>0</v>
      </c>
      <c r="KS38" s="289"/>
      <c r="KT38" s="284">
        <f>IF($L$24=0, 0, KW38/$L$24)</f>
        <v>0</v>
      </c>
      <c r="KU38" s="245"/>
      <c r="KV38" s="246"/>
      <c r="KW38" s="285">
        <f t="shared" si="59"/>
        <v>0</v>
      </c>
      <c r="KY38" s="284">
        <f>IF($L$24=0, 0, LB38/$L$24)</f>
        <v>0</v>
      </c>
      <c r="KZ38" s="245"/>
      <c r="LA38" s="246"/>
      <c r="LB38" s="285">
        <f t="shared" si="60"/>
        <v>0</v>
      </c>
      <c r="LC38" s="289"/>
      <c r="LD38" s="284">
        <f>IF($L$24=0, 0, LG38/$L$24)</f>
        <v>0</v>
      </c>
      <c r="LE38" s="245"/>
      <c r="LF38" s="246"/>
      <c r="LG38" s="285">
        <f t="shared" si="61"/>
        <v>0</v>
      </c>
      <c r="LI38" s="284">
        <f>IF($L$24=0, 0, LL38/$L$24)</f>
        <v>0</v>
      </c>
      <c r="LJ38" s="245"/>
      <c r="LK38" s="246"/>
      <c r="LL38" s="285">
        <f t="shared" si="62"/>
        <v>0</v>
      </c>
      <c r="LM38" s="289"/>
      <c r="LN38" s="284">
        <f>IF($L$24=0, 0, LQ38/$L$24)</f>
        <v>0</v>
      </c>
      <c r="LO38" s="245"/>
      <c r="LP38" s="246"/>
      <c r="LQ38" s="285">
        <f t="shared" si="63"/>
        <v>0</v>
      </c>
      <c r="LS38" s="284">
        <f>IF($L$24=0, 0, LV38/$L$24)</f>
        <v>0</v>
      </c>
      <c r="LT38" s="245"/>
      <c r="LU38" s="246"/>
      <c r="LV38" s="285">
        <f t="shared" si="64"/>
        <v>0</v>
      </c>
      <c r="LW38" s="289"/>
      <c r="LX38" s="284">
        <f>IF($L$24=0, 0, MA38/$L$24)</f>
        <v>0</v>
      </c>
      <c r="LY38" s="245"/>
      <c r="LZ38" s="246"/>
      <c r="MA38" s="285">
        <f t="shared" si="65"/>
        <v>0</v>
      </c>
      <c r="MC38" s="284">
        <f>IF($L$24=0, 0, MF38/$L$24)</f>
        <v>0</v>
      </c>
      <c r="MD38" s="245"/>
      <c r="ME38" s="246"/>
      <c r="MF38" s="285">
        <f t="shared" si="66"/>
        <v>0</v>
      </c>
      <c r="MG38" s="289"/>
      <c r="MH38" s="284">
        <f>IF($L$24=0, 0, MK38/$L$24)</f>
        <v>0</v>
      </c>
      <c r="MI38" s="245"/>
      <c r="MJ38" s="246"/>
      <c r="MK38" s="285">
        <f t="shared" si="67"/>
        <v>0</v>
      </c>
    </row>
    <row r="39" spans="2:349" x14ac:dyDescent="0.2">
      <c r="B39" s="283" t="str">
        <f>CONCATENATE(M9,"/",M10)</f>
        <v>Name 8/Role</v>
      </c>
      <c r="D39" s="248">
        <f>M24</f>
        <v>0</v>
      </c>
      <c r="E39" s="248">
        <f t="shared" si="69"/>
        <v>0</v>
      </c>
      <c r="F39" s="249" t="str">
        <f t="shared" si="0"/>
        <v>Yes</v>
      </c>
      <c r="H39" s="284">
        <f>IF($M$24=0, 0, I39/$M$24)</f>
        <v>0</v>
      </c>
      <c r="I39" s="245"/>
      <c r="K39" s="284">
        <f>IF($M$24=0, 0, N39/$M$24)</f>
        <v>0</v>
      </c>
      <c r="L39" s="245"/>
      <c r="M39" s="246"/>
      <c r="N39" s="285">
        <f t="shared" si="68"/>
        <v>0</v>
      </c>
      <c r="O39" s="288"/>
      <c r="P39" s="284">
        <f>IF($M$24=0, 0, S39/$M$24)</f>
        <v>0</v>
      </c>
      <c r="Q39" s="245"/>
      <c r="R39" s="246"/>
      <c r="S39" s="285">
        <f>SUM(Q39:R39)</f>
        <v>0</v>
      </c>
      <c r="T39" s="256"/>
      <c r="U39" s="284">
        <f>IF($M$24=0, 0, X39/$M$24)</f>
        <v>0</v>
      </c>
      <c r="V39" s="245"/>
      <c r="W39" s="246"/>
      <c r="X39" s="285">
        <f t="shared" si="2"/>
        <v>0</v>
      </c>
      <c r="Y39" s="289"/>
      <c r="Z39" s="284">
        <f>IF($M$24=0, 0, AC39/$M$24)</f>
        <v>0</v>
      </c>
      <c r="AA39" s="245"/>
      <c r="AB39" s="246"/>
      <c r="AC39" s="285">
        <f t="shared" si="3"/>
        <v>0</v>
      </c>
      <c r="AE39" s="284">
        <f>IF($M$24=0, 0, AH39/$M$24)</f>
        <v>0</v>
      </c>
      <c r="AF39" s="245"/>
      <c r="AG39" s="246"/>
      <c r="AH39" s="285">
        <f t="shared" si="4"/>
        <v>0</v>
      </c>
      <c r="AI39" s="289"/>
      <c r="AJ39" s="284">
        <f>IF($M$24=0, 0, AM39/$M$24)</f>
        <v>0</v>
      </c>
      <c r="AK39" s="245"/>
      <c r="AL39" s="246"/>
      <c r="AM39" s="285">
        <f t="shared" si="5"/>
        <v>0</v>
      </c>
      <c r="AO39" s="284">
        <f>IF($M$24=0, 0, AR39/$M$24)</f>
        <v>0</v>
      </c>
      <c r="AP39" s="245"/>
      <c r="AQ39" s="246"/>
      <c r="AR39" s="285">
        <f t="shared" si="6"/>
        <v>0</v>
      </c>
      <c r="AS39" s="289"/>
      <c r="AT39" s="284">
        <f>IF($M$24=0, 0, AW39/$M$24)</f>
        <v>0</v>
      </c>
      <c r="AU39" s="245"/>
      <c r="AV39" s="246"/>
      <c r="AW39" s="285">
        <f t="shared" si="7"/>
        <v>0</v>
      </c>
      <c r="AY39" s="284">
        <f>IF($M$24=0, 0, BB39/$M$24)</f>
        <v>0</v>
      </c>
      <c r="AZ39" s="245"/>
      <c r="BA39" s="246"/>
      <c r="BB39" s="285">
        <f t="shared" si="8"/>
        <v>0</v>
      </c>
      <c r="BC39" s="289"/>
      <c r="BD39" s="284">
        <f>IF($M$24=0, 0, BG39/$M$24)</f>
        <v>0</v>
      </c>
      <c r="BE39" s="245"/>
      <c r="BF39" s="246"/>
      <c r="BG39" s="285">
        <f t="shared" si="9"/>
        <v>0</v>
      </c>
      <c r="BI39" s="284">
        <f>IF($M$24=0, 0, BL39/$M$24)</f>
        <v>0</v>
      </c>
      <c r="BJ39" s="245"/>
      <c r="BK39" s="246"/>
      <c r="BL39" s="285">
        <f t="shared" si="10"/>
        <v>0</v>
      </c>
      <c r="BM39" s="289"/>
      <c r="BN39" s="284">
        <f>IF($M$24=0, 0, BQ39/$M$24)</f>
        <v>0</v>
      </c>
      <c r="BO39" s="245"/>
      <c r="BP39" s="246"/>
      <c r="BQ39" s="285">
        <f t="shared" si="11"/>
        <v>0</v>
      </c>
      <c r="BS39" s="284">
        <f>IF($M$24=0, 0, BV39/$M$24)</f>
        <v>0</v>
      </c>
      <c r="BT39" s="245"/>
      <c r="BU39" s="246"/>
      <c r="BV39" s="285">
        <f>SUM(BT39:BU39)</f>
        <v>0</v>
      </c>
      <c r="BW39" s="289"/>
      <c r="BX39" s="284">
        <f>IF($M$24=0, 0, CA39/$M$24)</f>
        <v>0</v>
      </c>
      <c r="BY39" s="245"/>
      <c r="BZ39" s="246"/>
      <c r="CA39" s="285">
        <f t="shared" si="13"/>
        <v>0</v>
      </c>
      <c r="CC39" s="284">
        <f>IF($M$24=0, 0, CF39/$M$24)</f>
        <v>0</v>
      </c>
      <c r="CD39" s="245"/>
      <c r="CE39" s="246"/>
      <c r="CF39" s="285">
        <f t="shared" si="14"/>
        <v>0</v>
      </c>
      <c r="CG39" s="289"/>
      <c r="CH39" s="284">
        <f>IF($M$24=0, 0, CK39/$M$24)</f>
        <v>0</v>
      </c>
      <c r="CI39" s="245"/>
      <c r="CJ39" s="246"/>
      <c r="CK39" s="285">
        <f t="shared" si="15"/>
        <v>0</v>
      </c>
      <c r="CM39" s="284">
        <f>IF($M$24=0, 0, CP39/$M$24)</f>
        <v>0</v>
      </c>
      <c r="CN39" s="245"/>
      <c r="CO39" s="246"/>
      <c r="CP39" s="285">
        <f t="shared" si="16"/>
        <v>0</v>
      </c>
      <c r="CQ39" s="289"/>
      <c r="CR39" s="284">
        <f>IF($M$24=0, 0, CU39/$M$24)</f>
        <v>0</v>
      </c>
      <c r="CS39" s="245"/>
      <c r="CT39" s="246"/>
      <c r="CU39" s="285">
        <f t="shared" si="17"/>
        <v>0</v>
      </c>
      <c r="CW39" s="284">
        <f>IF($M$24=0, 0, CZ39/$M$24)</f>
        <v>0</v>
      </c>
      <c r="CX39" s="245"/>
      <c r="CY39" s="246"/>
      <c r="CZ39" s="285">
        <f t="shared" si="18"/>
        <v>0</v>
      </c>
      <c r="DA39" s="289"/>
      <c r="DB39" s="284">
        <f>IF($M$24=0, 0, DE39/$M$24)</f>
        <v>0</v>
      </c>
      <c r="DC39" s="245"/>
      <c r="DD39" s="246"/>
      <c r="DE39" s="285">
        <f t="shared" si="19"/>
        <v>0</v>
      </c>
      <c r="DG39" s="284">
        <f>IF($M$24=0, 0, DJ39/$M$24)</f>
        <v>0</v>
      </c>
      <c r="DH39" s="245"/>
      <c r="DI39" s="246"/>
      <c r="DJ39" s="285">
        <f t="shared" si="20"/>
        <v>0</v>
      </c>
      <c r="DK39" s="289"/>
      <c r="DL39" s="284">
        <f>IF($M$24=0, 0, DO39/$M$24)</f>
        <v>0</v>
      </c>
      <c r="DM39" s="245"/>
      <c r="DN39" s="246"/>
      <c r="DO39" s="285">
        <f t="shared" si="21"/>
        <v>0</v>
      </c>
      <c r="DQ39" s="284">
        <f>IF($M$24=0, 0, DT39/$M$24)</f>
        <v>0</v>
      </c>
      <c r="DR39" s="245"/>
      <c r="DS39" s="246"/>
      <c r="DT39" s="285">
        <f t="shared" si="22"/>
        <v>0</v>
      </c>
      <c r="DU39" s="289"/>
      <c r="DV39" s="284">
        <f>IF($M$24=0, 0, DY39/$M$24)</f>
        <v>0</v>
      </c>
      <c r="DW39" s="245"/>
      <c r="DX39" s="246"/>
      <c r="DY39" s="285">
        <f t="shared" si="23"/>
        <v>0</v>
      </c>
      <c r="EA39" s="284">
        <f>IF($M$24=0, 0, ED39/$M$24)</f>
        <v>0</v>
      </c>
      <c r="EB39" s="245"/>
      <c r="EC39" s="246"/>
      <c r="ED39" s="285">
        <f t="shared" si="24"/>
        <v>0</v>
      </c>
      <c r="EE39" s="289"/>
      <c r="EF39" s="284">
        <f>IF($M$24=0, 0, EI39/$M$24)</f>
        <v>0</v>
      </c>
      <c r="EG39" s="245"/>
      <c r="EH39" s="246"/>
      <c r="EI39" s="285">
        <f t="shared" si="25"/>
        <v>0</v>
      </c>
      <c r="EK39" s="284">
        <f>IF($M$24=0, 0, EN39/$M$24)</f>
        <v>0</v>
      </c>
      <c r="EL39" s="245"/>
      <c r="EM39" s="246"/>
      <c r="EN39" s="285">
        <f t="shared" si="26"/>
        <v>0</v>
      </c>
      <c r="EO39" s="289"/>
      <c r="EP39" s="284">
        <f>IF($M$24=0, 0, ES39/$M$24)</f>
        <v>0</v>
      </c>
      <c r="EQ39" s="245"/>
      <c r="ER39" s="246"/>
      <c r="ES39" s="285">
        <f t="shared" si="27"/>
        <v>0</v>
      </c>
      <c r="EU39" s="284">
        <f>IF($M$24=0, 0, EX39/$M$24)</f>
        <v>0</v>
      </c>
      <c r="EV39" s="245"/>
      <c r="EW39" s="246"/>
      <c r="EX39" s="285">
        <f t="shared" si="28"/>
        <v>0</v>
      </c>
      <c r="EY39" s="289"/>
      <c r="EZ39" s="284">
        <f>IF($M$24=0, 0, FC39/$M$24)</f>
        <v>0</v>
      </c>
      <c r="FA39" s="245"/>
      <c r="FB39" s="246"/>
      <c r="FC39" s="285">
        <f t="shared" si="29"/>
        <v>0</v>
      </c>
      <c r="FE39" s="284">
        <f>IF($M$24=0, 0, FH39/$M$24)</f>
        <v>0</v>
      </c>
      <c r="FF39" s="245"/>
      <c r="FG39" s="246"/>
      <c r="FH39" s="285">
        <f t="shared" si="30"/>
        <v>0</v>
      </c>
      <c r="FI39" s="289"/>
      <c r="FJ39" s="284">
        <f>IF($M$24=0, 0, FM39/$M$24)</f>
        <v>0</v>
      </c>
      <c r="FK39" s="245"/>
      <c r="FL39" s="246"/>
      <c r="FM39" s="285">
        <f t="shared" si="31"/>
        <v>0</v>
      </c>
      <c r="FO39" s="284">
        <f>IF($M$24=0, 0, FR39/$M$24)</f>
        <v>0</v>
      </c>
      <c r="FP39" s="245"/>
      <c r="FQ39" s="246"/>
      <c r="FR39" s="285">
        <f t="shared" si="32"/>
        <v>0</v>
      </c>
      <c r="FS39" s="289"/>
      <c r="FT39" s="284">
        <f>IF($M$24=0, 0, FW39/$M$24)</f>
        <v>0</v>
      </c>
      <c r="FU39" s="245"/>
      <c r="FV39" s="246"/>
      <c r="FW39" s="285">
        <f t="shared" si="33"/>
        <v>0</v>
      </c>
      <c r="FY39" s="284">
        <f>IF($M$24=0, 0, GB39/$M$24)</f>
        <v>0</v>
      </c>
      <c r="FZ39" s="245"/>
      <c r="GA39" s="246"/>
      <c r="GB39" s="285">
        <f t="shared" si="34"/>
        <v>0</v>
      </c>
      <c r="GC39" s="289"/>
      <c r="GD39" s="284">
        <f>IF($M$24=0, 0, GG39/$M$24)</f>
        <v>0</v>
      </c>
      <c r="GE39" s="245"/>
      <c r="GF39" s="246"/>
      <c r="GG39" s="285">
        <f t="shared" si="35"/>
        <v>0</v>
      </c>
      <c r="GI39" s="284">
        <f>IF($M$24=0, 0, GL39/$M$24)</f>
        <v>0</v>
      </c>
      <c r="GJ39" s="245"/>
      <c r="GK39" s="246"/>
      <c r="GL39" s="285">
        <f t="shared" si="36"/>
        <v>0</v>
      </c>
      <c r="GM39" s="289"/>
      <c r="GN39" s="284">
        <f>IF($M$24=0, 0, GQ39/$M$24)</f>
        <v>0</v>
      </c>
      <c r="GO39" s="245"/>
      <c r="GP39" s="246"/>
      <c r="GQ39" s="285">
        <f t="shared" si="37"/>
        <v>0</v>
      </c>
      <c r="GS39" s="284">
        <f>IF($M$24=0, 0, GV39/$M$24)</f>
        <v>0</v>
      </c>
      <c r="GT39" s="245"/>
      <c r="GU39" s="246"/>
      <c r="GV39" s="285">
        <f t="shared" si="38"/>
        <v>0</v>
      </c>
      <c r="GW39" s="289"/>
      <c r="GX39" s="284">
        <f>IF($M$24=0, 0, HA39/$M$24)</f>
        <v>0</v>
      </c>
      <c r="GY39" s="245"/>
      <c r="GZ39" s="246"/>
      <c r="HA39" s="285">
        <f t="shared" si="39"/>
        <v>0</v>
      </c>
      <c r="HC39" s="284">
        <f>IF($M$24=0, 0, HF39/$M$24)</f>
        <v>0</v>
      </c>
      <c r="HD39" s="245"/>
      <c r="HE39" s="246"/>
      <c r="HF39" s="285">
        <f t="shared" si="40"/>
        <v>0</v>
      </c>
      <c r="HG39" s="289"/>
      <c r="HH39" s="284">
        <f>IF($M$24=0, 0, HK39/$M$24)</f>
        <v>0</v>
      </c>
      <c r="HI39" s="245"/>
      <c r="HJ39" s="246"/>
      <c r="HK39" s="285">
        <f t="shared" si="41"/>
        <v>0</v>
      </c>
      <c r="HM39" s="284">
        <f>IF($M$24=0, 0, HP39/$M$24)</f>
        <v>0</v>
      </c>
      <c r="HN39" s="245"/>
      <c r="HO39" s="246"/>
      <c r="HP39" s="285">
        <f t="shared" si="42"/>
        <v>0</v>
      </c>
      <c r="HQ39" s="289"/>
      <c r="HR39" s="284">
        <f>IF($M$24=0, 0, HU39/$M$24)</f>
        <v>0</v>
      </c>
      <c r="HS39" s="245"/>
      <c r="HT39" s="246"/>
      <c r="HU39" s="285">
        <f t="shared" si="43"/>
        <v>0</v>
      </c>
      <c r="HW39" s="284">
        <f>IF($M$24=0, 0, HZ39/$M$24)</f>
        <v>0</v>
      </c>
      <c r="HX39" s="245"/>
      <c r="HY39" s="246"/>
      <c r="HZ39" s="285">
        <f t="shared" si="44"/>
        <v>0</v>
      </c>
      <c r="IA39" s="289"/>
      <c r="IB39" s="284">
        <f>IF($M$24=0, 0, IE39/$M$24)</f>
        <v>0</v>
      </c>
      <c r="IC39" s="245"/>
      <c r="ID39" s="246"/>
      <c r="IE39" s="285">
        <f t="shared" si="45"/>
        <v>0</v>
      </c>
      <c r="IG39" s="284">
        <f>IF($M$24=0, 0, IJ39/$M$24)</f>
        <v>0</v>
      </c>
      <c r="IH39" s="245"/>
      <c r="II39" s="246"/>
      <c r="IJ39" s="285">
        <f t="shared" si="46"/>
        <v>0</v>
      </c>
      <c r="IK39" s="289"/>
      <c r="IL39" s="284">
        <f>IF($M$24=0, 0, IO39/$M$24)</f>
        <v>0</v>
      </c>
      <c r="IM39" s="245"/>
      <c r="IN39" s="246"/>
      <c r="IO39" s="285">
        <f t="shared" si="47"/>
        <v>0</v>
      </c>
      <c r="IQ39" s="284">
        <f>IF($M$24=0, 0, IT39/$M$24)</f>
        <v>0</v>
      </c>
      <c r="IR39" s="245"/>
      <c r="IS39" s="246"/>
      <c r="IT39" s="285">
        <f t="shared" si="48"/>
        <v>0</v>
      </c>
      <c r="IU39" s="289"/>
      <c r="IV39" s="284">
        <f>IF($M$24=0, 0, IY39/$M$24)</f>
        <v>0</v>
      </c>
      <c r="IW39" s="245"/>
      <c r="IX39" s="246"/>
      <c r="IY39" s="285">
        <f t="shared" si="49"/>
        <v>0</v>
      </c>
      <c r="JA39" s="284">
        <f>IF($M$24=0, 0, JD39/$M$24)</f>
        <v>0</v>
      </c>
      <c r="JB39" s="245"/>
      <c r="JC39" s="246"/>
      <c r="JD39" s="285">
        <f t="shared" si="50"/>
        <v>0</v>
      </c>
      <c r="JE39" s="289"/>
      <c r="JF39" s="284">
        <f>IF($M$24=0, 0, JI39/$M$24)</f>
        <v>0</v>
      </c>
      <c r="JG39" s="245"/>
      <c r="JH39" s="246"/>
      <c r="JI39" s="285">
        <f t="shared" si="51"/>
        <v>0</v>
      </c>
      <c r="JK39" s="284">
        <f>IF($M$24=0, 0, JN39/$M$24)</f>
        <v>0</v>
      </c>
      <c r="JL39" s="245"/>
      <c r="JM39" s="246"/>
      <c r="JN39" s="285">
        <f t="shared" si="52"/>
        <v>0</v>
      </c>
      <c r="JO39" s="289"/>
      <c r="JP39" s="284">
        <f>IF($M$24=0, 0, JS39/$M$24)</f>
        <v>0</v>
      </c>
      <c r="JQ39" s="245"/>
      <c r="JR39" s="246"/>
      <c r="JS39" s="285">
        <f t="shared" si="53"/>
        <v>0</v>
      </c>
      <c r="JU39" s="284">
        <f>IF($M$24=0, 0, JX39/$M$24)</f>
        <v>0</v>
      </c>
      <c r="JV39" s="245"/>
      <c r="JW39" s="246"/>
      <c r="JX39" s="285">
        <f>SUM(JV39:JW39)</f>
        <v>0</v>
      </c>
      <c r="JY39" s="289"/>
      <c r="JZ39" s="284">
        <f>IF($M$24=0, 0, KC39/$M$24)</f>
        <v>0</v>
      </c>
      <c r="KA39" s="245"/>
      <c r="KB39" s="246"/>
      <c r="KC39" s="285">
        <f t="shared" si="55"/>
        <v>0</v>
      </c>
      <c r="KE39" s="284">
        <f>IF($M$24=0, 0, KH39/$M$24)</f>
        <v>0</v>
      </c>
      <c r="KF39" s="245"/>
      <c r="KG39" s="246"/>
      <c r="KH39" s="285">
        <f t="shared" si="56"/>
        <v>0</v>
      </c>
      <c r="KI39" s="289"/>
      <c r="KJ39" s="284">
        <f>IF($M$24=0, 0, KM39/$M$24)</f>
        <v>0</v>
      </c>
      <c r="KK39" s="245"/>
      <c r="KL39" s="246"/>
      <c r="KM39" s="285">
        <f t="shared" si="57"/>
        <v>0</v>
      </c>
      <c r="KO39" s="284">
        <f>IF($M$24=0, 0, KR39/$M$24)</f>
        <v>0</v>
      </c>
      <c r="KP39" s="245"/>
      <c r="KQ39" s="246"/>
      <c r="KR39" s="285">
        <f t="shared" si="58"/>
        <v>0</v>
      </c>
      <c r="KS39" s="289"/>
      <c r="KT39" s="284">
        <f>IF($M$24=0, 0, KW39/$M$24)</f>
        <v>0</v>
      </c>
      <c r="KU39" s="245"/>
      <c r="KV39" s="246"/>
      <c r="KW39" s="285">
        <f t="shared" si="59"/>
        <v>0</v>
      </c>
      <c r="KY39" s="284">
        <f>IF($M$24=0, 0, LB39/$M$24)</f>
        <v>0</v>
      </c>
      <c r="KZ39" s="245"/>
      <c r="LA39" s="246"/>
      <c r="LB39" s="285">
        <f t="shared" si="60"/>
        <v>0</v>
      </c>
      <c r="LC39" s="289"/>
      <c r="LD39" s="284">
        <f>IF($M$24=0, 0, LG39/$M$24)</f>
        <v>0</v>
      </c>
      <c r="LE39" s="245"/>
      <c r="LF39" s="246"/>
      <c r="LG39" s="285">
        <f t="shared" si="61"/>
        <v>0</v>
      </c>
      <c r="LI39" s="284">
        <f>IF($M$24=0, 0, LL39/$M$24)</f>
        <v>0</v>
      </c>
      <c r="LJ39" s="245"/>
      <c r="LK39" s="246"/>
      <c r="LL39" s="285">
        <f t="shared" si="62"/>
        <v>0</v>
      </c>
      <c r="LM39" s="289"/>
      <c r="LN39" s="284">
        <f>IF($M$24=0, 0, LQ39/$M$24)</f>
        <v>0</v>
      </c>
      <c r="LO39" s="245"/>
      <c r="LP39" s="246"/>
      <c r="LQ39" s="285">
        <f t="shared" si="63"/>
        <v>0</v>
      </c>
      <c r="LS39" s="284">
        <f>IF($M$24=0, 0, LV39/$M$24)</f>
        <v>0</v>
      </c>
      <c r="LT39" s="245"/>
      <c r="LU39" s="246"/>
      <c r="LV39" s="285">
        <f t="shared" si="64"/>
        <v>0</v>
      </c>
      <c r="LW39" s="289"/>
      <c r="LX39" s="284">
        <f>IF($M$24=0, 0, MA39/$M$24)</f>
        <v>0</v>
      </c>
      <c r="LY39" s="245"/>
      <c r="LZ39" s="246"/>
      <c r="MA39" s="285">
        <f t="shared" si="65"/>
        <v>0</v>
      </c>
      <c r="MC39" s="284">
        <f>IF($M$24=0, 0, MF39/$M$24)</f>
        <v>0</v>
      </c>
      <c r="MD39" s="245"/>
      <c r="ME39" s="246"/>
      <c r="MF39" s="285">
        <f t="shared" si="66"/>
        <v>0</v>
      </c>
      <c r="MG39" s="289"/>
      <c r="MH39" s="284">
        <f>IF($M$24=0, 0, MK39/$M$24)</f>
        <v>0</v>
      </c>
      <c r="MI39" s="245"/>
      <c r="MJ39" s="246"/>
      <c r="MK39" s="285">
        <f>SUM(MI39:MJ39)</f>
        <v>0</v>
      </c>
    </row>
    <row r="40" spans="2:349" x14ac:dyDescent="0.2">
      <c r="B40" s="283" t="str">
        <f>CONCATENATE(N9,"/",N10)</f>
        <v>Name 9/Role</v>
      </c>
      <c r="D40" s="248">
        <f>N24</f>
        <v>0</v>
      </c>
      <c r="E40" s="248">
        <f t="shared" si="69"/>
        <v>0</v>
      </c>
      <c r="F40" s="249" t="str">
        <f t="shared" si="0"/>
        <v>Yes</v>
      </c>
      <c r="H40" s="284">
        <f>IF($N$24=0, 0, I40/$N$24)</f>
        <v>0</v>
      </c>
      <c r="I40" s="245"/>
      <c r="K40" s="284">
        <f>IF($N$24=0, 0, N40/$N$24)</f>
        <v>0</v>
      </c>
      <c r="L40" s="245"/>
      <c r="M40" s="246"/>
      <c r="N40" s="285">
        <f t="shared" si="68"/>
        <v>0</v>
      </c>
      <c r="O40" s="288"/>
      <c r="P40" s="284">
        <f>IF($N$24=0, 0, S40/$N$24)</f>
        <v>0</v>
      </c>
      <c r="Q40" s="245"/>
      <c r="R40" s="246"/>
      <c r="S40" s="285">
        <f t="shared" si="1"/>
        <v>0</v>
      </c>
      <c r="T40" s="256"/>
      <c r="U40" s="284">
        <f>IF($N$24=0, 0, X40/$N$24)</f>
        <v>0</v>
      </c>
      <c r="V40" s="245"/>
      <c r="W40" s="246"/>
      <c r="X40" s="285">
        <f t="shared" si="2"/>
        <v>0</v>
      </c>
      <c r="Y40" s="289"/>
      <c r="Z40" s="284">
        <f>IF($N$24=0, 0, AC40/$N$24)</f>
        <v>0</v>
      </c>
      <c r="AA40" s="245"/>
      <c r="AB40" s="246"/>
      <c r="AC40" s="285">
        <f t="shared" si="3"/>
        <v>0</v>
      </c>
      <c r="AE40" s="284">
        <f>IF($N$24=0, 0, AH40/$N$24)</f>
        <v>0</v>
      </c>
      <c r="AF40" s="245"/>
      <c r="AG40" s="246"/>
      <c r="AH40" s="285">
        <f t="shared" si="4"/>
        <v>0</v>
      </c>
      <c r="AI40" s="289"/>
      <c r="AJ40" s="284">
        <f>IF($N$24=0, 0, AM40/$N$24)</f>
        <v>0</v>
      </c>
      <c r="AK40" s="245"/>
      <c r="AL40" s="246"/>
      <c r="AM40" s="285">
        <f t="shared" si="5"/>
        <v>0</v>
      </c>
      <c r="AO40" s="284">
        <f>IF($N$24=0, 0, AR40/$N$24)</f>
        <v>0</v>
      </c>
      <c r="AP40" s="245"/>
      <c r="AQ40" s="246"/>
      <c r="AR40" s="285">
        <f t="shared" si="6"/>
        <v>0</v>
      </c>
      <c r="AS40" s="289"/>
      <c r="AT40" s="284">
        <f>IF($N$24=0, 0, AW40/$N$24)</f>
        <v>0</v>
      </c>
      <c r="AU40" s="245"/>
      <c r="AV40" s="246"/>
      <c r="AW40" s="285">
        <f t="shared" si="7"/>
        <v>0</v>
      </c>
      <c r="AY40" s="284">
        <f>IF($N$24=0, 0, BB40/$N$24)</f>
        <v>0</v>
      </c>
      <c r="AZ40" s="245"/>
      <c r="BA40" s="246"/>
      <c r="BB40" s="285">
        <f t="shared" si="8"/>
        <v>0</v>
      </c>
      <c r="BC40" s="289"/>
      <c r="BD40" s="284">
        <f>IF($N$24=0, 0, BG40/$N$24)</f>
        <v>0</v>
      </c>
      <c r="BE40" s="245"/>
      <c r="BF40" s="246"/>
      <c r="BG40" s="285">
        <f t="shared" si="9"/>
        <v>0</v>
      </c>
      <c r="BI40" s="284">
        <f>IF($N$24=0, 0, BL40/$N$24)</f>
        <v>0</v>
      </c>
      <c r="BJ40" s="245"/>
      <c r="BK40" s="246"/>
      <c r="BL40" s="285">
        <f t="shared" si="10"/>
        <v>0</v>
      </c>
      <c r="BM40" s="289"/>
      <c r="BN40" s="284">
        <f>IF($N$24=0, 0, BQ40/$N$24)</f>
        <v>0</v>
      </c>
      <c r="BO40" s="245"/>
      <c r="BP40" s="246"/>
      <c r="BQ40" s="285">
        <f t="shared" si="11"/>
        <v>0</v>
      </c>
      <c r="BS40" s="284">
        <f>IF($N$24=0, 0, BV40/$N$24)</f>
        <v>0</v>
      </c>
      <c r="BT40" s="245"/>
      <c r="BU40" s="246"/>
      <c r="BV40" s="285">
        <f>SUM(BT40:BU40)</f>
        <v>0</v>
      </c>
      <c r="BW40" s="289"/>
      <c r="BX40" s="284">
        <f>IF($N$24=0, 0, CA40/$N$24)</f>
        <v>0</v>
      </c>
      <c r="BY40" s="245"/>
      <c r="BZ40" s="246"/>
      <c r="CA40" s="285">
        <f t="shared" si="13"/>
        <v>0</v>
      </c>
      <c r="CC40" s="284">
        <f>IF($N$24=0, 0, CF40/$N$24)</f>
        <v>0</v>
      </c>
      <c r="CD40" s="245"/>
      <c r="CE40" s="246"/>
      <c r="CF40" s="285">
        <f t="shared" si="14"/>
        <v>0</v>
      </c>
      <c r="CG40" s="289"/>
      <c r="CH40" s="284">
        <f>IF($N$24=0, 0, CK40/$N$24)</f>
        <v>0</v>
      </c>
      <c r="CI40" s="245"/>
      <c r="CJ40" s="246"/>
      <c r="CK40" s="285">
        <f t="shared" si="15"/>
        <v>0</v>
      </c>
      <c r="CM40" s="284">
        <f>IF($N$24=0, 0, CP40/$N$24)</f>
        <v>0</v>
      </c>
      <c r="CN40" s="245"/>
      <c r="CO40" s="246"/>
      <c r="CP40" s="285">
        <f t="shared" si="16"/>
        <v>0</v>
      </c>
      <c r="CQ40" s="289"/>
      <c r="CR40" s="284">
        <f>IF($N$24=0, 0, CU40/$N$24)</f>
        <v>0</v>
      </c>
      <c r="CS40" s="245"/>
      <c r="CT40" s="246"/>
      <c r="CU40" s="285">
        <f t="shared" si="17"/>
        <v>0</v>
      </c>
      <c r="CW40" s="284">
        <f>IF($N$24=0, 0, CZ40/$N$24)</f>
        <v>0</v>
      </c>
      <c r="CX40" s="245"/>
      <c r="CY40" s="246"/>
      <c r="CZ40" s="285">
        <f t="shared" si="18"/>
        <v>0</v>
      </c>
      <c r="DA40" s="289"/>
      <c r="DB40" s="284">
        <f>IF($N$24=0, 0, DE40/$N$24)</f>
        <v>0</v>
      </c>
      <c r="DC40" s="245"/>
      <c r="DD40" s="246"/>
      <c r="DE40" s="285">
        <f t="shared" si="19"/>
        <v>0</v>
      </c>
      <c r="DG40" s="284">
        <f>IF($N$24=0, 0, DJ40/$N$24)</f>
        <v>0</v>
      </c>
      <c r="DH40" s="245"/>
      <c r="DI40" s="246"/>
      <c r="DJ40" s="285">
        <f t="shared" si="20"/>
        <v>0</v>
      </c>
      <c r="DK40" s="289"/>
      <c r="DL40" s="284">
        <f>IF($N$24=0, 0, DO40/$N$24)</f>
        <v>0</v>
      </c>
      <c r="DM40" s="245"/>
      <c r="DN40" s="246"/>
      <c r="DO40" s="285">
        <f t="shared" si="21"/>
        <v>0</v>
      </c>
      <c r="DQ40" s="284">
        <f>IF($N$24=0, 0, DT40/$N$24)</f>
        <v>0</v>
      </c>
      <c r="DR40" s="245"/>
      <c r="DS40" s="246"/>
      <c r="DT40" s="285">
        <f t="shared" si="22"/>
        <v>0</v>
      </c>
      <c r="DU40" s="289"/>
      <c r="DV40" s="284">
        <f>IF($N$24=0, 0, DY40/$N$24)</f>
        <v>0</v>
      </c>
      <c r="DW40" s="245"/>
      <c r="DX40" s="246"/>
      <c r="DY40" s="285">
        <f t="shared" si="23"/>
        <v>0</v>
      </c>
      <c r="EA40" s="284">
        <f>IF($N$24=0, 0, ED40/$N$24)</f>
        <v>0</v>
      </c>
      <c r="EB40" s="245"/>
      <c r="EC40" s="246"/>
      <c r="ED40" s="285">
        <f t="shared" si="24"/>
        <v>0</v>
      </c>
      <c r="EE40" s="289"/>
      <c r="EF40" s="284">
        <f>IF($N$24=0, 0, EI40/$N$24)</f>
        <v>0</v>
      </c>
      <c r="EG40" s="245"/>
      <c r="EH40" s="246"/>
      <c r="EI40" s="285">
        <f t="shared" si="25"/>
        <v>0</v>
      </c>
      <c r="EK40" s="284">
        <f>IF($N$24=0, 0, EN40/$N$24)</f>
        <v>0</v>
      </c>
      <c r="EL40" s="245"/>
      <c r="EM40" s="246"/>
      <c r="EN40" s="285">
        <f t="shared" si="26"/>
        <v>0</v>
      </c>
      <c r="EO40" s="289"/>
      <c r="EP40" s="284">
        <f>IF($N$24=0, 0, ES40/$N$24)</f>
        <v>0</v>
      </c>
      <c r="EQ40" s="245"/>
      <c r="ER40" s="246"/>
      <c r="ES40" s="285">
        <f t="shared" si="27"/>
        <v>0</v>
      </c>
      <c r="EU40" s="284">
        <f>IF($N$24=0, 0, EX40/$N$24)</f>
        <v>0</v>
      </c>
      <c r="EV40" s="245"/>
      <c r="EW40" s="246"/>
      <c r="EX40" s="285">
        <f t="shared" si="28"/>
        <v>0</v>
      </c>
      <c r="EY40" s="289"/>
      <c r="EZ40" s="284">
        <f>IF($N$24=0, 0, FC40/$N$24)</f>
        <v>0</v>
      </c>
      <c r="FA40" s="245"/>
      <c r="FB40" s="246"/>
      <c r="FC40" s="285">
        <f t="shared" si="29"/>
        <v>0</v>
      </c>
      <c r="FE40" s="284">
        <f>IF($N$24=0, 0, FH40/$N$24)</f>
        <v>0</v>
      </c>
      <c r="FF40" s="245"/>
      <c r="FG40" s="246"/>
      <c r="FH40" s="285">
        <f t="shared" si="30"/>
        <v>0</v>
      </c>
      <c r="FI40" s="289"/>
      <c r="FJ40" s="284">
        <f>IF($N$24=0, 0, FM40/$N$24)</f>
        <v>0</v>
      </c>
      <c r="FK40" s="245"/>
      <c r="FL40" s="246"/>
      <c r="FM40" s="285">
        <f t="shared" si="31"/>
        <v>0</v>
      </c>
      <c r="FO40" s="284">
        <f>IF($N$24=0, 0, FR40/$N$24)</f>
        <v>0</v>
      </c>
      <c r="FP40" s="245"/>
      <c r="FQ40" s="246"/>
      <c r="FR40" s="285">
        <f t="shared" si="32"/>
        <v>0</v>
      </c>
      <c r="FS40" s="289"/>
      <c r="FT40" s="284">
        <f>IF($N$24=0, 0, FW40/$N$24)</f>
        <v>0</v>
      </c>
      <c r="FU40" s="245"/>
      <c r="FV40" s="246"/>
      <c r="FW40" s="285">
        <f t="shared" si="33"/>
        <v>0</v>
      </c>
      <c r="FY40" s="284">
        <f>IF($N$24=0, 0, GB40/$N$24)</f>
        <v>0</v>
      </c>
      <c r="FZ40" s="245"/>
      <c r="GA40" s="246"/>
      <c r="GB40" s="285">
        <f t="shared" si="34"/>
        <v>0</v>
      </c>
      <c r="GC40" s="289"/>
      <c r="GD40" s="284">
        <f>IF($N$24=0, 0, GG40/$N$24)</f>
        <v>0</v>
      </c>
      <c r="GE40" s="245"/>
      <c r="GF40" s="246"/>
      <c r="GG40" s="285">
        <f t="shared" si="35"/>
        <v>0</v>
      </c>
      <c r="GI40" s="284">
        <f>IF($N$24=0, 0, GL40/$N$24)</f>
        <v>0</v>
      </c>
      <c r="GJ40" s="245"/>
      <c r="GK40" s="246"/>
      <c r="GL40" s="285">
        <f t="shared" si="36"/>
        <v>0</v>
      </c>
      <c r="GM40" s="289"/>
      <c r="GN40" s="284">
        <f>IF($N$24=0, 0, GQ40/$N$24)</f>
        <v>0</v>
      </c>
      <c r="GO40" s="245"/>
      <c r="GP40" s="246"/>
      <c r="GQ40" s="285">
        <f t="shared" si="37"/>
        <v>0</v>
      </c>
      <c r="GS40" s="284">
        <f>IF($N$24=0, 0, GV40/$N$24)</f>
        <v>0</v>
      </c>
      <c r="GT40" s="245"/>
      <c r="GU40" s="246"/>
      <c r="GV40" s="285">
        <f t="shared" si="38"/>
        <v>0</v>
      </c>
      <c r="GW40" s="289"/>
      <c r="GX40" s="284">
        <f>IF($N$24=0, 0, HA40/$N$24)</f>
        <v>0</v>
      </c>
      <c r="GY40" s="245"/>
      <c r="GZ40" s="246"/>
      <c r="HA40" s="285">
        <f t="shared" si="39"/>
        <v>0</v>
      </c>
      <c r="HC40" s="284">
        <f>IF($N$24=0, 0, HF40/$N$24)</f>
        <v>0</v>
      </c>
      <c r="HD40" s="245"/>
      <c r="HE40" s="246"/>
      <c r="HF40" s="285">
        <f t="shared" si="40"/>
        <v>0</v>
      </c>
      <c r="HG40" s="289"/>
      <c r="HH40" s="284">
        <f>IF($N$24=0, 0, HK40/$N$24)</f>
        <v>0</v>
      </c>
      <c r="HI40" s="245"/>
      <c r="HJ40" s="246"/>
      <c r="HK40" s="285">
        <f t="shared" si="41"/>
        <v>0</v>
      </c>
      <c r="HM40" s="284">
        <f>IF($N$24=0, 0, HP40/$N$24)</f>
        <v>0</v>
      </c>
      <c r="HN40" s="245"/>
      <c r="HO40" s="246"/>
      <c r="HP40" s="285">
        <f t="shared" si="42"/>
        <v>0</v>
      </c>
      <c r="HQ40" s="289"/>
      <c r="HR40" s="284">
        <f>IF($N$24=0, 0, HU40/$N$24)</f>
        <v>0</v>
      </c>
      <c r="HS40" s="245"/>
      <c r="HT40" s="246"/>
      <c r="HU40" s="285">
        <f t="shared" si="43"/>
        <v>0</v>
      </c>
      <c r="HW40" s="284">
        <f>IF($N$24=0, 0, HZ40/$N$24)</f>
        <v>0</v>
      </c>
      <c r="HX40" s="245"/>
      <c r="HY40" s="246"/>
      <c r="HZ40" s="285">
        <f t="shared" si="44"/>
        <v>0</v>
      </c>
      <c r="IA40" s="289"/>
      <c r="IB40" s="284">
        <f>IF($N$24=0, 0, IE40/$N$24)</f>
        <v>0</v>
      </c>
      <c r="IC40" s="245"/>
      <c r="ID40" s="246"/>
      <c r="IE40" s="285">
        <f t="shared" si="45"/>
        <v>0</v>
      </c>
      <c r="IG40" s="284">
        <f>IF($N$24=0, 0, IJ40/$N$24)</f>
        <v>0</v>
      </c>
      <c r="IH40" s="245"/>
      <c r="II40" s="246"/>
      <c r="IJ40" s="285">
        <f t="shared" si="46"/>
        <v>0</v>
      </c>
      <c r="IK40" s="289"/>
      <c r="IL40" s="284">
        <f>IF($N$24=0, 0, IO40/$N$24)</f>
        <v>0</v>
      </c>
      <c r="IM40" s="245"/>
      <c r="IN40" s="246"/>
      <c r="IO40" s="285">
        <f t="shared" si="47"/>
        <v>0</v>
      </c>
      <c r="IQ40" s="284">
        <f>IF($N$24=0, 0, IT40/$N$24)</f>
        <v>0</v>
      </c>
      <c r="IR40" s="245"/>
      <c r="IS40" s="246"/>
      <c r="IT40" s="285">
        <f t="shared" si="48"/>
        <v>0</v>
      </c>
      <c r="IU40" s="289"/>
      <c r="IV40" s="284">
        <f>IF($N$24=0, 0, IY40/$N$24)</f>
        <v>0</v>
      </c>
      <c r="IW40" s="245"/>
      <c r="IX40" s="246"/>
      <c r="IY40" s="285">
        <f t="shared" si="49"/>
        <v>0</v>
      </c>
      <c r="JA40" s="284">
        <f>IF($N$24=0, 0, JD40/$N$24)</f>
        <v>0</v>
      </c>
      <c r="JB40" s="245"/>
      <c r="JC40" s="246"/>
      <c r="JD40" s="285">
        <f t="shared" si="50"/>
        <v>0</v>
      </c>
      <c r="JE40" s="289"/>
      <c r="JF40" s="284">
        <f>IF($N$24=0, 0, JI40/$N$24)</f>
        <v>0</v>
      </c>
      <c r="JG40" s="245"/>
      <c r="JH40" s="246"/>
      <c r="JI40" s="285">
        <f t="shared" si="51"/>
        <v>0</v>
      </c>
      <c r="JK40" s="284">
        <f>IF($N$24=0, 0, JN40/$N$24)</f>
        <v>0</v>
      </c>
      <c r="JL40" s="245"/>
      <c r="JM40" s="246"/>
      <c r="JN40" s="285">
        <f t="shared" si="52"/>
        <v>0</v>
      </c>
      <c r="JO40" s="289"/>
      <c r="JP40" s="284">
        <f>IF($N$24=0, 0, JS40/$N$24)</f>
        <v>0</v>
      </c>
      <c r="JQ40" s="245"/>
      <c r="JR40" s="246"/>
      <c r="JS40" s="285">
        <f t="shared" si="53"/>
        <v>0</v>
      </c>
      <c r="JU40" s="284">
        <f>IF($N$24=0, 0, JX40/$N$24)</f>
        <v>0</v>
      </c>
      <c r="JV40" s="245"/>
      <c r="JW40" s="246"/>
      <c r="JX40" s="285">
        <f t="shared" si="54"/>
        <v>0</v>
      </c>
      <c r="JY40" s="289"/>
      <c r="JZ40" s="284">
        <f>IF($N$24=0, 0, KC40/$N$24)</f>
        <v>0</v>
      </c>
      <c r="KA40" s="245"/>
      <c r="KB40" s="246"/>
      <c r="KC40" s="285">
        <f t="shared" si="55"/>
        <v>0</v>
      </c>
      <c r="KE40" s="284">
        <f>IF($N$24=0, 0, KH40/$N$24)</f>
        <v>0</v>
      </c>
      <c r="KF40" s="245"/>
      <c r="KG40" s="246"/>
      <c r="KH40" s="285">
        <f t="shared" si="56"/>
        <v>0</v>
      </c>
      <c r="KI40" s="289"/>
      <c r="KJ40" s="284">
        <f>IF($N$24=0, 0, KM40/$N$24)</f>
        <v>0</v>
      </c>
      <c r="KK40" s="245"/>
      <c r="KL40" s="246"/>
      <c r="KM40" s="285">
        <f t="shared" si="57"/>
        <v>0</v>
      </c>
      <c r="KO40" s="284">
        <f>IF($N$24=0, 0, KR40/$N$24)</f>
        <v>0</v>
      </c>
      <c r="KP40" s="245"/>
      <c r="KQ40" s="246"/>
      <c r="KR40" s="285">
        <f t="shared" si="58"/>
        <v>0</v>
      </c>
      <c r="KS40" s="289"/>
      <c r="KT40" s="284">
        <f>IF($N$24=0, 0, KW40/$N$24)</f>
        <v>0</v>
      </c>
      <c r="KU40" s="245"/>
      <c r="KV40" s="246"/>
      <c r="KW40" s="285">
        <f t="shared" si="59"/>
        <v>0</v>
      </c>
      <c r="KY40" s="284">
        <f>IF($N$24=0, 0, LB40/$N$24)</f>
        <v>0</v>
      </c>
      <c r="KZ40" s="245"/>
      <c r="LA40" s="246"/>
      <c r="LB40" s="285">
        <f t="shared" si="60"/>
        <v>0</v>
      </c>
      <c r="LC40" s="289"/>
      <c r="LD40" s="284">
        <f>IF($N$24=0, 0, LG40/$N$24)</f>
        <v>0</v>
      </c>
      <c r="LE40" s="245"/>
      <c r="LF40" s="246"/>
      <c r="LG40" s="285">
        <f t="shared" si="61"/>
        <v>0</v>
      </c>
      <c r="LI40" s="284">
        <f>IF($N$24=0, 0, LL40/$N$24)</f>
        <v>0</v>
      </c>
      <c r="LJ40" s="245"/>
      <c r="LK40" s="246"/>
      <c r="LL40" s="285">
        <f t="shared" si="62"/>
        <v>0</v>
      </c>
      <c r="LM40" s="289"/>
      <c r="LN40" s="284">
        <f>IF($N$24=0, 0, LQ40/$N$24)</f>
        <v>0</v>
      </c>
      <c r="LO40" s="245"/>
      <c r="LP40" s="246"/>
      <c r="LQ40" s="285">
        <f t="shared" si="63"/>
        <v>0</v>
      </c>
      <c r="LS40" s="284">
        <f>IF($N$24=0, 0, LV40/$N$24)</f>
        <v>0</v>
      </c>
      <c r="LT40" s="245"/>
      <c r="LU40" s="246"/>
      <c r="LV40" s="285">
        <f t="shared" si="64"/>
        <v>0</v>
      </c>
      <c r="LW40" s="289"/>
      <c r="LX40" s="284">
        <f>IF($N$24=0, 0, MA40/$N$24)</f>
        <v>0</v>
      </c>
      <c r="LY40" s="245"/>
      <c r="LZ40" s="246"/>
      <c r="MA40" s="285">
        <f t="shared" si="65"/>
        <v>0</v>
      </c>
      <c r="MC40" s="284">
        <f>IF($N$24=0, 0, MF40/$N$24)</f>
        <v>0</v>
      </c>
      <c r="MD40" s="245"/>
      <c r="ME40" s="246"/>
      <c r="MF40" s="285">
        <f t="shared" si="66"/>
        <v>0</v>
      </c>
      <c r="MG40" s="289"/>
      <c r="MH40" s="284">
        <f>IF($N$24=0, 0, MK40/$N$24)</f>
        <v>0</v>
      </c>
      <c r="MI40" s="245"/>
      <c r="MJ40" s="246"/>
      <c r="MK40" s="285">
        <f t="shared" si="67"/>
        <v>0</v>
      </c>
    </row>
    <row r="41" spans="2:349" x14ac:dyDescent="0.2">
      <c r="B41" s="283" t="str">
        <f>CONCATENATE(O9,"/",O10)</f>
        <v>Name 10/Role</v>
      </c>
      <c r="D41" s="248">
        <f>O24</f>
        <v>0</v>
      </c>
      <c r="E41" s="248">
        <f t="shared" si="69"/>
        <v>0</v>
      </c>
      <c r="F41" s="249" t="str">
        <f t="shared" si="0"/>
        <v>Yes</v>
      </c>
      <c r="H41" s="284">
        <f>IF($O$24=0, 0, I41/$O$24)</f>
        <v>0</v>
      </c>
      <c r="I41" s="245"/>
      <c r="K41" s="284">
        <f>IF($O$24=0, 0, N41/$O$24)</f>
        <v>0</v>
      </c>
      <c r="L41" s="245"/>
      <c r="M41" s="246"/>
      <c r="N41" s="285">
        <f t="shared" si="68"/>
        <v>0</v>
      </c>
      <c r="O41" s="288"/>
      <c r="P41" s="284">
        <f>IF($O$24=0, 0, S41/$O$24)</f>
        <v>0</v>
      </c>
      <c r="Q41" s="245"/>
      <c r="R41" s="246"/>
      <c r="S41" s="285">
        <f>SUM(Q41:R41)</f>
        <v>0</v>
      </c>
      <c r="T41" s="256"/>
      <c r="U41" s="284">
        <f>IF($O$24=0, 0, X41/$O$24)</f>
        <v>0</v>
      </c>
      <c r="V41" s="245"/>
      <c r="W41" s="246"/>
      <c r="X41" s="285">
        <f t="shared" si="2"/>
        <v>0</v>
      </c>
      <c r="Y41" s="289"/>
      <c r="Z41" s="284">
        <f>IF($O$24=0, 0, AC41/$O$24)</f>
        <v>0</v>
      </c>
      <c r="AA41" s="245"/>
      <c r="AB41" s="246"/>
      <c r="AC41" s="285">
        <f t="shared" si="3"/>
        <v>0</v>
      </c>
      <c r="AE41" s="284">
        <f>IF($O$24=0, 0, AH41/$O$24)</f>
        <v>0</v>
      </c>
      <c r="AF41" s="245"/>
      <c r="AG41" s="246"/>
      <c r="AH41" s="285">
        <f t="shared" si="4"/>
        <v>0</v>
      </c>
      <c r="AI41" s="289"/>
      <c r="AJ41" s="284">
        <f>IF($O$24=0, 0, AM41/$O$24)</f>
        <v>0</v>
      </c>
      <c r="AK41" s="245"/>
      <c r="AL41" s="246"/>
      <c r="AM41" s="285">
        <f>SUM(AK41:AL41)</f>
        <v>0</v>
      </c>
      <c r="AO41" s="284">
        <f>IF($O$24=0, 0, AR41/$O$24)</f>
        <v>0</v>
      </c>
      <c r="AP41" s="245"/>
      <c r="AQ41" s="246"/>
      <c r="AR41" s="285">
        <f t="shared" si="6"/>
        <v>0</v>
      </c>
      <c r="AS41" s="289"/>
      <c r="AT41" s="284">
        <f>IF($O$24=0, 0, AW41/$O$24)</f>
        <v>0</v>
      </c>
      <c r="AU41" s="245"/>
      <c r="AV41" s="246"/>
      <c r="AW41" s="285">
        <f t="shared" si="7"/>
        <v>0</v>
      </c>
      <c r="AY41" s="284">
        <f>IF($O$24=0, 0, BB41/$O$24)</f>
        <v>0</v>
      </c>
      <c r="AZ41" s="245"/>
      <c r="BA41" s="246"/>
      <c r="BB41" s="285">
        <f t="shared" si="8"/>
        <v>0</v>
      </c>
      <c r="BC41" s="289"/>
      <c r="BD41" s="284">
        <f>IF($O$24=0, 0, BG41/$O$24)</f>
        <v>0</v>
      </c>
      <c r="BE41" s="245"/>
      <c r="BF41" s="246"/>
      <c r="BG41" s="285">
        <f t="shared" si="9"/>
        <v>0</v>
      </c>
      <c r="BI41" s="284">
        <f>IF($O$24=0, 0, BL41/$O$24)</f>
        <v>0</v>
      </c>
      <c r="BJ41" s="245"/>
      <c r="BK41" s="246"/>
      <c r="BL41" s="285">
        <f t="shared" si="10"/>
        <v>0</v>
      </c>
      <c r="BM41" s="289"/>
      <c r="BN41" s="284">
        <f>IF($O$24=0, 0, BQ41/$O$24)</f>
        <v>0</v>
      </c>
      <c r="BO41" s="245"/>
      <c r="BP41" s="246"/>
      <c r="BQ41" s="285">
        <f t="shared" si="11"/>
        <v>0</v>
      </c>
      <c r="BS41" s="284">
        <f>IF($O$24=0, 0, BV41/$O$24)</f>
        <v>0</v>
      </c>
      <c r="BT41" s="245"/>
      <c r="BU41" s="246"/>
      <c r="BV41" s="285">
        <f t="shared" si="12"/>
        <v>0</v>
      </c>
      <c r="BW41" s="289"/>
      <c r="BX41" s="284">
        <f>IF($O$24=0, 0, CA41/$O$24)</f>
        <v>0</v>
      </c>
      <c r="BY41" s="245"/>
      <c r="BZ41" s="246"/>
      <c r="CA41" s="285">
        <f t="shared" si="13"/>
        <v>0</v>
      </c>
      <c r="CC41" s="284">
        <f>IF($O$24=0, 0, CF41/$O$24)</f>
        <v>0</v>
      </c>
      <c r="CD41" s="245"/>
      <c r="CE41" s="246"/>
      <c r="CF41" s="285">
        <f t="shared" si="14"/>
        <v>0</v>
      </c>
      <c r="CG41" s="289"/>
      <c r="CH41" s="284">
        <f>IF($O$24=0, 0, CK41/$O$24)</f>
        <v>0</v>
      </c>
      <c r="CI41" s="245"/>
      <c r="CJ41" s="246"/>
      <c r="CK41" s="285">
        <f t="shared" si="15"/>
        <v>0</v>
      </c>
      <c r="CM41" s="284">
        <f>IF($O$24=0, 0, CP41/$O$24)</f>
        <v>0</v>
      </c>
      <c r="CN41" s="245"/>
      <c r="CO41" s="246"/>
      <c r="CP41" s="285">
        <f t="shared" si="16"/>
        <v>0</v>
      </c>
      <c r="CQ41" s="289"/>
      <c r="CR41" s="284">
        <f>IF($O$24=0, 0, CU41/$O$24)</f>
        <v>0</v>
      </c>
      <c r="CS41" s="245"/>
      <c r="CT41" s="246"/>
      <c r="CU41" s="285">
        <f t="shared" si="17"/>
        <v>0</v>
      </c>
      <c r="CW41" s="284">
        <f>IF($O$24=0, 0, CZ41/$O$24)</f>
        <v>0</v>
      </c>
      <c r="CX41" s="245"/>
      <c r="CY41" s="246"/>
      <c r="CZ41" s="285">
        <f t="shared" si="18"/>
        <v>0</v>
      </c>
      <c r="DA41" s="289"/>
      <c r="DB41" s="284">
        <f>IF($O$24=0, 0, DE41/$O$24)</f>
        <v>0</v>
      </c>
      <c r="DC41" s="245"/>
      <c r="DD41" s="246"/>
      <c r="DE41" s="285">
        <f t="shared" si="19"/>
        <v>0</v>
      </c>
      <c r="DG41" s="284">
        <f>IF($O$24=0, 0, DJ41/$O$24)</f>
        <v>0</v>
      </c>
      <c r="DH41" s="245"/>
      <c r="DI41" s="246"/>
      <c r="DJ41" s="285">
        <f t="shared" si="20"/>
        <v>0</v>
      </c>
      <c r="DK41" s="289"/>
      <c r="DL41" s="284">
        <f>IF($O$24=0, 0, DO41/$O$24)</f>
        <v>0</v>
      </c>
      <c r="DM41" s="245"/>
      <c r="DN41" s="246"/>
      <c r="DO41" s="285">
        <f>SUM(DM41:DN41)</f>
        <v>0</v>
      </c>
      <c r="DQ41" s="284">
        <f>IF($O$24=0, 0, DT41/$O$24)</f>
        <v>0</v>
      </c>
      <c r="DR41" s="245"/>
      <c r="DS41" s="246"/>
      <c r="DT41" s="285">
        <f t="shared" si="22"/>
        <v>0</v>
      </c>
      <c r="DU41" s="289"/>
      <c r="DV41" s="284">
        <f>IF($O$24=0, 0, DY41/$O$24)</f>
        <v>0</v>
      </c>
      <c r="DW41" s="245"/>
      <c r="DX41" s="246"/>
      <c r="DY41" s="285">
        <f t="shared" si="23"/>
        <v>0</v>
      </c>
      <c r="EA41" s="284">
        <f>IF($O$24=0, 0, ED41/$O$24)</f>
        <v>0</v>
      </c>
      <c r="EB41" s="245"/>
      <c r="EC41" s="246"/>
      <c r="ED41" s="285">
        <f t="shared" si="24"/>
        <v>0</v>
      </c>
      <c r="EE41" s="289"/>
      <c r="EF41" s="284">
        <f>IF($O$24=0, 0, EI41/$O$24)</f>
        <v>0</v>
      </c>
      <c r="EG41" s="245"/>
      <c r="EH41" s="246"/>
      <c r="EI41" s="285">
        <f t="shared" si="25"/>
        <v>0</v>
      </c>
      <c r="EK41" s="284">
        <f>IF($O$24=0, 0, EN41/$O$24)</f>
        <v>0</v>
      </c>
      <c r="EL41" s="245"/>
      <c r="EM41" s="246"/>
      <c r="EN41" s="285">
        <f t="shared" si="26"/>
        <v>0</v>
      </c>
      <c r="EO41" s="289"/>
      <c r="EP41" s="284">
        <f>IF($O$24=0, 0, ES41/$O$24)</f>
        <v>0</v>
      </c>
      <c r="EQ41" s="245"/>
      <c r="ER41" s="246"/>
      <c r="ES41" s="285">
        <f t="shared" si="27"/>
        <v>0</v>
      </c>
      <c r="EU41" s="284">
        <f>IF($O$24=0, 0, EX41/$O$24)</f>
        <v>0</v>
      </c>
      <c r="EV41" s="245"/>
      <c r="EW41" s="246"/>
      <c r="EX41" s="285">
        <f t="shared" si="28"/>
        <v>0</v>
      </c>
      <c r="EY41" s="289"/>
      <c r="EZ41" s="284">
        <f>IF($O$24=0, 0, FC41/$O$24)</f>
        <v>0</v>
      </c>
      <c r="FA41" s="245"/>
      <c r="FB41" s="246"/>
      <c r="FC41" s="285">
        <f t="shared" si="29"/>
        <v>0</v>
      </c>
      <c r="FE41" s="284">
        <f>IF($O$24=0, 0, FH41/$O$24)</f>
        <v>0</v>
      </c>
      <c r="FF41" s="245"/>
      <c r="FG41" s="246"/>
      <c r="FH41" s="285">
        <f t="shared" si="30"/>
        <v>0</v>
      </c>
      <c r="FI41" s="289"/>
      <c r="FJ41" s="284">
        <f>IF($O$24=0, 0, FM41/$O$24)</f>
        <v>0</v>
      </c>
      <c r="FK41" s="245"/>
      <c r="FL41" s="246"/>
      <c r="FM41" s="285">
        <f t="shared" si="31"/>
        <v>0</v>
      </c>
      <c r="FO41" s="284">
        <f>IF($O$24=0, 0, FR41/$O$24)</f>
        <v>0</v>
      </c>
      <c r="FP41" s="245"/>
      <c r="FQ41" s="246"/>
      <c r="FR41" s="285">
        <f t="shared" si="32"/>
        <v>0</v>
      </c>
      <c r="FS41" s="289"/>
      <c r="FT41" s="284">
        <f>IF($O$24=0, 0, FW41/$O$24)</f>
        <v>0</v>
      </c>
      <c r="FU41" s="245"/>
      <c r="FV41" s="246"/>
      <c r="FW41" s="285">
        <f>SUM(FU41:FV41)</f>
        <v>0</v>
      </c>
      <c r="FY41" s="284">
        <f>IF($O$24=0, 0, GB41/$O$24)</f>
        <v>0</v>
      </c>
      <c r="FZ41" s="245"/>
      <c r="GA41" s="246"/>
      <c r="GB41" s="285">
        <f t="shared" si="34"/>
        <v>0</v>
      </c>
      <c r="GC41" s="289"/>
      <c r="GD41" s="284">
        <f>IF($O$24=0, 0, GG41/$O$24)</f>
        <v>0</v>
      </c>
      <c r="GE41" s="245"/>
      <c r="GF41" s="246"/>
      <c r="GG41" s="285">
        <f t="shared" si="35"/>
        <v>0</v>
      </c>
      <c r="GI41" s="284">
        <f>IF($O$24=0, 0, GL41/$O$24)</f>
        <v>0</v>
      </c>
      <c r="GJ41" s="245"/>
      <c r="GK41" s="246"/>
      <c r="GL41" s="285">
        <f t="shared" si="36"/>
        <v>0</v>
      </c>
      <c r="GM41" s="289"/>
      <c r="GN41" s="284">
        <f>IF($O$24=0, 0, GQ41/$O$24)</f>
        <v>0</v>
      </c>
      <c r="GO41" s="245"/>
      <c r="GP41" s="246"/>
      <c r="GQ41" s="285">
        <f t="shared" si="37"/>
        <v>0</v>
      </c>
      <c r="GS41" s="284">
        <f>IF($O$24=0, 0, GV41/$O$24)</f>
        <v>0</v>
      </c>
      <c r="GT41" s="245"/>
      <c r="GU41" s="246"/>
      <c r="GV41" s="285">
        <f t="shared" si="38"/>
        <v>0</v>
      </c>
      <c r="GW41" s="289"/>
      <c r="GX41" s="284">
        <f>IF($O$24=0, 0, HA41/$O$24)</f>
        <v>0</v>
      </c>
      <c r="GY41" s="245"/>
      <c r="GZ41" s="246"/>
      <c r="HA41" s="285">
        <f t="shared" si="39"/>
        <v>0</v>
      </c>
      <c r="HC41" s="284">
        <f>IF($O$24=0, 0, HF41/$O$24)</f>
        <v>0</v>
      </c>
      <c r="HD41" s="245"/>
      <c r="HE41" s="246"/>
      <c r="HF41" s="285">
        <f t="shared" si="40"/>
        <v>0</v>
      </c>
      <c r="HG41" s="289"/>
      <c r="HH41" s="284">
        <f>IF($O$24=0, 0, HK41/$O$24)</f>
        <v>0</v>
      </c>
      <c r="HI41" s="245"/>
      <c r="HJ41" s="246"/>
      <c r="HK41" s="285">
        <f t="shared" si="41"/>
        <v>0</v>
      </c>
      <c r="HM41" s="284">
        <f>IF($O$24=0, 0, HP41/$O$24)</f>
        <v>0</v>
      </c>
      <c r="HN41" s="245"/>
      <c r="HO41" s="246"/>
      <c r="HP41" s="285">
        <f t="shared" si="42"/>
        <v>0</v>
      </c>
      <c r="HQ41" s="289"/>
      <c r="HR41" s="284">
        <f>IF($O$24=0, 0, HU41/$O$24)</f>
        <v>0</v>
      </c>
      <c r="HS41" s="245"/>
      <c r="HT41" s="246"/>
      <c r="HU41" s="285">
        <f t="shared" si="43"/>
        <v>0</v>
      </c>
      <c r="HW41" s="284">
        <f>IF($O$24=0, 0, HZ41/$O$24)</f>
        <v>0</v>
      </c>
      <c r="HX41" s="245"/>
      <c r="HY41" s="246"/>
      <c r="HZ41" s="285">
        <f t="shared" si="44"/>
        <v>0</v>
      </c>
      <c r="IA41" s="289"/>
      <c r="IB41" s="284">
        <f>IF($O$24=0, 0, IE41/$O$24)</f>
        <v>0</v>
      </c>
      <c r="IC41" s="245"/>
      <c r="ID41" s="246"/>
      <c r="IE41" s="285">
        <f t="shared" si="45"/>
        <v>0</v>
      </c>
      <c r="IG41" s="284">
        <f>IF($O$24=0, 0, IJ41/$O$24)</f>
        <v>0</v>
      </c>
      <c r="IH41" s="245"/>
      <c r="II41" s="246"/>
      <c r="IJ41" s="285">
        <f t="shared" si="46"/>
        <v>0</v>
      </c>
      <c r="IK41" s="289"/>
      <c r="IL41" s="284">
        <f>IF($O$24=0, 0, IO41/$O$24)</f>
        <v>0</v>
      </c>
      <c r="IM41" s="245"/>
      <c r="IN41" s="246"/>
      <c r="IO41" s="285">
        <f t="shared" si="47"/>
        <v>0</v>
      </c>
      <c r="IQ41" s="284">
        <f>IF($O$24=0, 0, IT41/$O$24)</f>
        <v>0</v>
      </c>
      <c r="IR41" s="245"/>
      <c r="IS41" s="246"/>
      <c r="IT41" s="285">
        <f t="shared" si="48"/>
        <v>0</v>
      </c>
      <c r="IU41" s="289"/>
      <c r="IV41" s="284">
        <f>IF($O$24=0, 0, IY41/$O$24)</f>
        <v>0</v>
      </c>
      <c r="IW41" s="245"/>
      <c r="IX41" s="246"/>
      <c r="IY41" s="285">
        <f t="shared" si="49"/>
        <v>0</v>
      </c>
      <c r="JA41" s="284">
        <f>IF($O$24=0, 0, JD41/$O$24)</f>
        <v>0</v>
      </c>
      <c r="JB41" s="245"/>
      <c r="JC41" s="246"/>
      <c r="JD41" s="285">
        <f t="shared" si="50"/>
        <v>0</v>
      </c>
      <c r="JE41" s="289"/>
      <c r="JF41" s="284">
        <f>IF($O$24=0, 0, JI41/$O$24)</f>
        <v>0</v>
      </c>
      <c r="JG41" s="245"/>
      <c r="JH41" s="246"/>
      <c r="JI41" s="285">
        <f t="shared" si="51"/>
        <v>0</v>
      </c>
      <c r="JK41" s="284">
        <f>IF($O$24=0, 0, JN41/$O$24)</f>
        <v>0</v>
      </c>
      <c r="JL41" s="245"/>
      <c r="JM41" s="246"/>
      <c r="JN41" s="285">
        <f t="shared" si="52"/>
        <v>0</v>
      </c>
      <c r="JO41" s="289"/>
      <c r="JP41" s="284">
        <f>IF($O$24=0, 0, JS41/$O$24)</f>
        <v>0</v>
      </c>
      <c r="JQ41" s="245"/>
      <c r="JR41" s="246"/>
      <c r="JS41" s="285">
        <f t="shared" si="53"/>
        <v>0</v>
      </c>
      <c r="JU41" s="284">
        <f>IF($O$24=0, 0, JX41/$O$24)</f>
        <v>0</v>
      </c>
      <c r="JV41" s="245"/>
      <c r="JW41" s="246"/>
      <c r="JX41" s="285">
        <f t="shared" si="54"/>
        <v>0</v>
      </c>
      <c r="JY41" s="289"/>
      <c r="JZ41" s="284">
        <f>IF($O$24=0, 0, KC41/$O$24)</f>
        <v>0</v>
      </c>
      <c r="KA41" s="245"/>
      <c r="KB41" s="246"/>
      <c r="KC41" s="285">
        <f t="shared" si="55"/>
        <v>0</v>
      </c>
      <c r="KE41" s="284">
        <f>IF($O$24=0, 0, KH41/$O$24)</f>
        <v>0</v>
      </c>
      <c r="KF41" s="245"/>
      <c r="KG41" s="246"/>
      <c r="KH41" s="285">
        <f t="shared" si="56"/>
        <v>0</v>
      </c>
      <c r="KI41" s="289"/>
      <c r="KJ41" s="284">
        <f>IF($O$24=0, 0, KM41/$O$24)</f>
        <v>0</v>
      </c>
      <c r="KK41" s="245"/>
      <c r="KL41" s="246"/>
      <c r="KM41" s="285">
        <f t="shared" si="57"/>
        <v>0</v>
      </c>
      <c r="KO41" s="284">
        <f>IF($O$24=0, 0, KR41/$O$24)</f>
        <v>0</v>
      </c>
      <c r="KP41" s="245"/>
      <c r="KQ41" s="246"/>
      <c r="KR41" s="285">
        <f t="shared" si="58"/>
        <v>0</v>
      </c>
      <c r="KS41" s="289"/>
      <c r="KT41" s="284">
        <f>IF($O$24=0, 0, KW41/$O$24)</f>
        <v>0</v>
      </c>
      <c r="KU41" s="245"/>
      <c r="KV41" s="246"/>
      <c r="KW41" s="285">
        <f t="shared" si="59"/>
        <v>0</v>
      </c>
      <c r="KY41" s="284">
        <f>IF($O$24=0, 0, LB41/$O$24)</f>
        <v>0</v>
      </c>
      <c r="KZ41" s="245"/>
      <c r="LA41" s="246"/>
      <c r="LB41" s="285">
        <f t="shared" si="60"/>
        <v>0</v>
      </c>
      <c r="LC41" s="289"/>
      <c r="LD41" s="284">
        <f>IF($O$24=0, 0, LG41/$O$24)</f>
        <v>0</v>
      </c>
      <c r="LE41" s="245"/>
      <c r="LF41" s="246"/>
      <c r="LG41" s="285">
        <f t="shared" si="61"/>
        <v>0</v>
      </c>
      <c r="LI41" s="284">
        <f>IF($O$24=0, 0, LL41/$O$24)</f>
        <v>0</v>
      </c>
      <c r="LJ41" s="245"/>
      <c r="LK41" s="246"/>
      <c r="LL41" s="285">
        <f t="shared" si="62"/>
        <v>0</v>
      </c>
      <c r="LM41" s="289"/>
      <c r="LN41" s="284">
        <f>IF($O$24=0, 0, LQ41/$O$24)</f>
        <v>0</v>
      </c>
      <c r="LO41" s="245"/>
      <c r="LP41" s="246"/>
      <c r="LQ41" s="285">
        <f t="shared" si="63"/>
        <v>0</v>
      </c>
      <c r="LS41" s="284">
        <f>IF($O$24=0, 0, LV41/$O$24)</f>
        <v>0</v>
      </c>
      <c r="LT41" s="245"/>
      <c r="LU41" s="246"/>
      <c r="LV41" s="285">
        <f t="shared" si="64"/>
        <v>0</v>
      </c>
      <c r="LW41" s="289"/>
      <c r="LX41" s="284">
        <f>IF($O$24=0, 0, MA41/$O$24)</f>
        <v>0</v>
      </c>
      <c r="LY41" s="245"/>
      <c r="LZ41" s="246"/>
      <c r="MA41" s="285">
        <f t="shared" si="65"/>
        <v>0</v>
      </c>
      <c r="MC41" s="284">
        <f>IF($O$24=0, 0, MF41/$O$24)</f>
        <v>0</v>
      </c>
      <c r="MD41" s="245"/>
      <c r="ME41" s="246"/>
      <c r="MF41" s="285">
        <f t="shared" si="66"/>
        <v>0</v>
      </c>
      <c r="MG41" s="289"/>
      <c r="MH41" s="284">
        <f>IF($O$24=0, 0, MK41/$O$24)</f>
        <v>0</v>
      </c>
      <c r="MI41" s="245"/>
      <c r="MJ41" s="246"/>
      <c r="MK41" s="285">
        <f t="shared" si="67"/>
        <v>0</v>
      </c>
    </row>
    <row r="42" spans="2:349" x14ac:dyDescent="0.2">
      <c r="B42" s="283" t="str">
        <f>CONCATENATE(Q9,"/",Q10)</f>
        <v>Name 11/Role</v>
      </c>
      <c r="D42" s="248">
        <f>Q24</f>
        <v>0</v>
      </c>
      <c r="E42" s="248">
        <f t="shared" si="69"/>
        <v>0</v>
      </c>
      <c r="F42" s="249" t="str">
        <f t="shared" si="0"/>
        <v>Yes</v>
      </c>
      <c r="H42" s="284">
        <f>IF($Q$24=0, 0, I42/$Q$24)</f>
        <v>0</v>
      </c>
      <c r="I42" s="245"/>
      <c r="K42" s="284">
        <f>IF($Q$24=0, 0, N42/$Q$24)</f>
        <v>0</v>
      </c>
      <c r="L42" s="245"/>
      <c r="M42" s="246"/>
      <c r="N42" s="285">
        <f t="shared" si="68"/>
        <v>0</v>
      </c>
      <c r="O42" s="288"/>
      <c r="P42" s="284">
        <f>IF($Q$24=0, 0, S42/$Q$24)</f>
        <v>0</v>
      </c>
      <c r="Q42" s="245"/>
      <c r="R42" s="246"/>
      <c r="S42" s="285">
        <f>SUM(Q42:R42)</f>
        <v>0</v>
      </c>
      <c r="T42" s="256"/>
      <c r="U42" s="284">
        <f>IF($Q$24=0, 0, X42/$Q$24)</f>
        <v>0</v>
      </c>
      <c r="V42" s="245"/>
      <c r="W42" s="246"/>
      <c r="X42" s="285">
        <f t="shared" si="2"/>
        <v>0</v>
      </c>
      <c r="Y42" s="289"/>
      <c r="Z42" s="284">
        <f>IF($Q$24=0, 0, AC42/$Q$24)</f>
        <v>0</v>
      </c>
      <c r="AA42" s="245"/>
      <c r="AB42" s="246"/>
      <c r="AC42" s="285">
        <f t="shared" si="3"/>
        <v>0</v>
      </c>
      <c r="AE42" s="284">
        <f>IF($Q$24=0, 0, AH42/$Q$24)</f>
        <v>0</v>
      </c>
      <c r="AF42" s="245"/>
      <c r="AG42" s="246"/>
      <c r="AH42" s="285">
        <f t="shared" si="4"/>
        <v>0</v>
      </c>
      <c r="AI42" s="289"/>
      <c r="AJ42" s="284">
        <f>IF($Q$24=0, 0, AM42/$Q$24)</f>
        <v>0</v>
      </c>
      <c r="AK42" s="245"/>
      <c r="AL42" s="246"/>
      <c r="AM42" s="285">
        <f t="shared" si="5"/>
        <v>0</v>
      </c>
      <c r="AO42" s="284">
        <f>IF($Q$24=0, 0, AR42/$Q$24)</f>
        <v>0</v>
      </c>
      <c r="AP42" s="245"/>
      <c r="AQ42" s="246"/>
      <c r="AR42" s="285">
        <f t="shared" si="6"/>
        <v>0</v>
      </c>
      <c r="AS42" s="289"/>
      <c r="AT42" s="284">
        <f>IF($Q$24=0, 0, AW42/$Q$24)</f>
        <v>0</v>
      </c>
      <c r="AU42" s="245"/>
      <c r="AV42" s="246"/>
      <c r="AW42" s="285">
        <f t="shared" si="7"/>
        <v>0</v>
      </c>
      <c r="AY42" s="284">
        <f>IF($Q$24=0, 0, BB42/$Q$24)</f>
        <v>0</v>
      </c>
      <c r="AZ42" s="245"/>
      <c r="BA42" s="246"/>
      <c r="BB42" s="285">
        <f t="shared" si="8"/>
        <v>0</v>
      </c>
      <c r="BC42" s="289"/>
      <c r="BD42" s="284">
        <f>IF($Q$24=0, 0, BG42/$Q$24)</f>
        <v>0</v>
      </c>
      <c r="BE42" s="245"/>
      <c r="BF42" s="246"/>
      <c r="BG42" s="285">
        <f t="shared" si="9"/>
        <v>0</v>
      </c>
      <c r="BI42" s="284">
        <f>IF($Q$24=0, 0, BL42/$Q$24)</f>
        <v>0</v>
      </c>
      <c r="BJ42" s="245"/>
      <c r="BK42" s="246"/>
      <c r="BL42" s="285">
        <f t="shared" si="10"/>
        <v>0</v>
      </c>
      <c r="BM42" s="289"/>
      <c r="BN42" s="284">
        <f>IF($Q$24=0, 0, BQ42/$Q$24)</f>
        <v>0</v>
      </c>
      <c r="BO42" s="245"/>
      <c r="BP42" s="246"/>
      <c r="BQ42" s="285">
        <f t="shared" si="11"/>
        <v>0</v>
      </c>
      <c r="BS42" s="284">
        <f>IF($Q$24=0, 0, BV42/$Q$24)</f>
        <v>0</v>
      </c>
      <c r="BT42" s="245"/>
      <c r="BU42" s="246"/>
      <c r="BV42" s="285">
        <f t="shared" si="12"/>
        <v>0</v>
      </c>
      <c r="BW42" s="289"/>
      <c r="BX42" s="284">
        <f>IF($Q$24=0, 0, CA42/$Q$24)</f>
        <v>0</v>
      </c>
      <c r="BY42" s="245"/>
      <c r="BZ42" s="246"/>
      <c r="CA42" s="285">
        <f t="shared" si="13"/>
        <v>0</v>
      </c>
      <c r="CC42" s="284">
        <f>IF($Q$24=0, 0, CF42/$Q$24)</f>
        <v>0</v>
      </c>
      <c r="CD42" s="245"/>
      <c r="CE42" s="246"/>
      <c r="CF42" s="285">
        <f t="shared" si="14"/>
        <v>0</v>
      </c>
      <c r="CG42" s="289"/>
      <c r="CH42" s="284">
        <f>IF($Q$24=0, 0, CK42/$Q$24)</f>
        <v>0</v>
      </c>
      <c r="CI42" s="245"/>
      <c r="CJ42" s="246"/>
      <c r="CK42" s="285">
        <f t="shared" si="15"/>
        <v>0</v>
      </c>
      <c r="CM42" s="284">
        <f>IF($Q$24=0, 0, CP42/$Q$24)</f>
        <v>0</v>
      </c>
      <c r="CN42" s="245"/>
      <c r="CO42" s="246"/>
      <c r="CP42" s="285">
        <f t="shared" si="16"/>
        <v>0</v>
      </c>
      <c r="CQ42" s="289"/>
      <c r="CR42" s="284">
        <f>IF($Q$24=0, 0, CU42/$Q$24)</f>
        <v>0</v>
      </c>
      <c r="CS42" s="245"/>
      <c r="CT42" s="246"/>
      <c r="CU42" s="285">
        <f t="shared" si="17"/>
        <v>0</v>
      </c>
      <c r="CW42" s="284">
        <f>IF($Q$24=0, 0, CZ42/$Q$24)</f>
        <v>0</v>
      </c>
      <c r="CX42" s="245"/>
      <c r="CY42" s="246"/>
      <c r="CZ42" s="285">
        <f t="shared" si="18"/>
        <v>0</v>
      </c>
      <c r="DA42" s="289"/>
      <c r="DB42" s="284">
        <f>IF($Q$24=0, 0, DE42/$Q$24)</f>
        <v>0</v>
      </c>
      <c r="DC42" s="245"/>
      <c r="DD42" s="246"/>
      <c r="DE42" s="285">
        <f t="shared" si="19"/>
        <v>0</v>
      </c>
      <c r="DG42" s="284">
        <f>IF($Q$24=0, 0, DJ42/$Q$24)</f>
        <v>0</v>
      </c>
      <c r="DH42" s="245"/>
      <c r="DI42" s="246"/>
      <c r="DJ42" s="285">
        <f t="shared" si="20"/>
        <v>0</v>
      </c>
      <c r="DK42" s="289"/>
      <c r="DL42" s="284">
        <f>IF($Q$24=0, 0, DO42/$Q$24)</f>
        <v>0</v>
      </c>
      <c r="DM42" s="245"/>
      <c r="DN42" s="246"/>
      <c r="DO42" s="285">
        <f t="shared" si="21"/>
        <v>0</v>
      </c>
      <c r="DQ42" s="284">
        <f>IF($Q$24=0, 0, DT42/$Q$24)</f>
        <v>0</v>
      </c>
      <c r="DR42" s="245"/>
      <c r="DS42" s="246"/>
      <c r="DT42" s="285">
        <f t="shared" si="22"/>
        <v>0</v>
      </c>
      <c r="DU42" s="289"/>
      <c r="DV42" s="284">
        <f>IF($Q$24=0, 0, DY42/$Q$24)</f>
        <v>0</v>
      </c>
      <c r="DW42" s="245"/>
      <c r="DX42" s="246"/>
      <c r="DY42" s="285">
        <f t="shared" si="23"/>
        <v>0</v>
      </c>
      <c r="EA42" s="284">
        <f>IF($Q$24=0, 0, ED42/$Q$24)</f>
        <v>0</v>
      </c>
      <c r="EB42" s="245"/>
      <c r="EC42" s="246"/>
      <c r="ED42" s="285">
        <f t="shared" si="24"/>
        <v>0</v>
      </c>
      <c r="EE42" s="289"/>
      <c r="EF42" s="284">
        <f>IF($Q$24=0, 0, EI42/$Q$24)</f>
        <v>0</v>
      </c>
      <c r="EG42" s="245"/>
      <c r="EH42" s="246"/>
      <c r="EI42" s="285">
        <f t="shared" si="25"/>
        <v>0</v>
      </c>
      <c r="EK42" s="284">
        <f>IF($Q$24=0, 0, EN42/$Q$24)</f>
        <v>0</v>
      </c>
      <c r="EL42" s="245"/>
      <c r="EM42" s="246"/>
      <c r="EN42" s="285">
        <f t="shared" si="26"/>
        <v>0</v>
      </c>
      <c r="EO42" s="289"/>
      <c r="EP42" s="284">
        <f>IF($Q$24=0, 0, ES42/$Q$24)</f>
        <v>0</v>
      </c>
      <c r="EQ42" s="245"/>
      <c r="ER42" s="246"/>
      <c r="ES42" s="285">
        <f t="shared" si="27"/>
        <v>0</v>
      </c>
      <c r="EU42" s="284">
        <f>IF($Q$24=0, 0, EX42/$Q$24)</f>
        <v>0</v>
      </c>
      <c r="EV42" s="245"/>
      <c r="EW42" s="246"/>
      <c r="EX42" s="285">
        <f t="shared" si="28"/>
        <v>0</v>
      </c>
      <c r="EY42" s="289"/>
      <c r="EZ42" s="284">
        <f>IF($Q$24=0, 0, FC42/$Q$24)</f>
        <v>0</v>
      </c>
      <c r="FA42" s="245"/>
      <c r="FB42" s="246"/>
      <c r="FC42" s="285">
        <f t="shared" si="29"/>
        <v>0</v>
      </c>
      <c r="FE42" s="284">
        <f>IF($Q$24=0, 0, FH42/$Q$24)</f>
        <v>0</v>
      </c>
      <c r="FF42" s="245"/>
      <c r="FG42" s="246"/>
      <c r="FH42" s="285">
        <f t="shared" si="30"/>
        <v>0</v>
      </c>
      <c r="FI42" s="289"/>
      <c r="FJ42" s="284">
        <f>IF($Q$24=0, 0, FM42/$Q$24)</f>
        <v>0</v>
      </c>
      <c r="FK42" s="245"/>
      <c r="FL42" s="246"/>
      <c r="FM42" s="285">
        <f t="shared" si="31"/>
        <v>0</v>
      </c>
      <c r="FO42" s="284">
        <f>IF($Q$24=0, 0, FR42/$Q$24)</f>
        <v>0</v>
      </c>
      <c r="FP42" s="245"/>
      <c r="FQ42" s="246"/>
      <c r="FR42" s="285">
        <f t="shared" si="32"/>
        <v>0</v>
      </c>
      <c r="FS42" s="289"/>
      <c r="FT42" s="284">
        <f>IF($Q$24=0, 0, FW42/$Q$24)</f>
        <v>0</v>
      </c>
      <c r="FU42" s="245"/>
      <c r="FV42" s="246"/>
      <c r="FW42" s="285">
        <f t="shared" si="33"/>
        <v>0</v>
      </c>
      <c r="FY42" s="284">
        <f>IF($Q$24=0, 0, GB42/$Q$24)</f>
        <v>0</v>
      </c>
      <c r="FZ42" s="245"/>
      <c r="GA42" s="246"/>
      <c r="GB42" s="285">
        <f t="shared" si="34"/>
        <v>0</v>
      </c>
      <c r="GC42" s="289"/>
      <c r="GD42" s="284">
        <f>IF($Q$24=0, 0, GG42/$Q$24)</f>
        <v>0</v>
      </c>
      <c r="GE42" s="245"/>
      <c r="GF42" s="246"/>
      <c r="GG42" s="285">
        <f t="shared" si="35"/>
        <v>0</v>
      </c>
      <c r="GI42" s="284">
        <f>IF($Q$24=0, 0, GL42/$Q$24)</f>
        <v>0</v>
      </c>
      <c r="GJ42" s="245"/>
      <c r="GK42" s="246"/>
      <c r="GL42" s="285">
        <f t="shared" si="36"/>
        <v>0</v>
      </c>
      <c r="GM42" s="289"/>
      <c r="GN42" s="284">
        <f>IF($Q$24=0, 0, GQ42/$Q$24)</f>
        <v>0</v>
      </c>
      <c r="GO42" s="245"/>
      <c r="GP42" s="246"/>
      <c r="GQ42" s="285">
        <f t="shared" si="37"/>
        <v>0</v>
      </c>
      <c r="GS42" s="284">
        <f>IF($Q$24=0, 0, GV42/$Q$24)</f>
        <v>0</v>
      </c>
      <c r="GT42" s="245"/>
      <c r="GU42" s="246"/>
      <c r="GV42" s="285">
        <f t="shared" si="38"/>
        <v>0</v>
      </c>
      <c r="GW42" s="289"/>
      <c r="GX42" s="284">
        <f>IF($Q$24=0, 0, HA42/$Q$24)</f>
        <v>0</v>
      </c>
      <c r="GY42" s="245"/>
      <c r="GZ42" s="246"/>
      <c r="HA42" s="285">
        <f t="shared" si="39"/>
        <v>0</v>
      </c>
      <c r="HC42" s="284">
        <f>IF($Q$24=0, 0, HF42/$Q$24)</f>
        <v>0</v>
      </c>
      <c r="HD42" s="245"/>
      <c r="HE42" s="246"/>
      <c r="HF42" s="285">
        <f t="shared" si="40"/>
        <v>0</v>
      </c>
      <c r="HG42" s="289"/>
      <c r="HH42" s="284">
        <f>IF($Q$24=0, 0, HK42/$Q$24)</f>
        <v>0</v>
      </c>
      <c r="HI42" s="245"/>
      <c r="HJ42" s="246"/>
      <c r="HK42" s="285">
        <f t="shared" si="41"/>
        <v>0</v>
      </c>
      <c r="HM42" s="284">
        <f>IF($Q$24=0, 0, HP42/$Q$24)</f>
        <v>0</v>
      </c>
      <c r="HN42" s="245"/>
      <c r="HO42" s="246"/>
      <c r="HP42" s="285">
        <f t="shared" si="42"/>
        <v>0</v>
      </c>
      <c r="HQ42" s="289"/>
      <c r="HR42" s="284">
        <f>IF($Q$24=0, 0, HU42/$Q$24)</f>
        <v>0</v>
      </c>
      <c r="HS42" s="245"/>
      <c r="HT42" s="246"/>
      <c r="HU42" s="285">
        <f t="shared" si="43"/>
        <v>0</v>
      </c>
      <c r="HW42" s="284">
        <f>IF($Q$24=0, 0, HZ42/$Q$24)</f>
        <v>0</v>
      </c>
      <c r="HX42" s="245"/>
      <c r="HY42" s="246"/>
      <c r="HZ42" s="285">
        <f t="shared" si="44"/>
        <v>0</v>
      </c>
      <c r="IA42" s="289"/>
      <c r="IB42" s="284">
        <f>IF($Q$24=0, 0, IE42/$Q$24)</f>
        <v>0</v>
      </c>
      <c r="IC42" s="245"/>
      <c r="ID42" s="246"/>
      <c r="IE42" s="285">
        <f t="shared" si="45"/>
        <v>0</v>
      </c>
      <c r="IG42" s="284">
        <f>IF($Q$24=0, 0, IJ42/$Q$24)</f>
        <v>0</v>
      </c>
      <c r="IH42" s="245"/>
      <c r="II42" s="246"/>
      <c r="IJ42" s="285">
        <f t="shared" si="46"/>
        <v>0</v>
      </c>
      <c r="IK42" s="289"/>
      <c r="IL42" s="284">
        <f>IF($Q$24=0, 0, IO42/$Q$24)</f>
        <v>0</v>
      </c>
      <c r="IM42" s="245"/>
      <c r="IN42" s="246"/>
      <c r="IO42" s="285">
        <f t="shared" si="47"/>
        <v>0</v>
      </c>
      <c r="IQ42" s="284">
        <f>IF($Q$24=0, 0, IT42/$Q$24)</f>
        <v>0</v>
      </c>
      <c r="IR42" s="245"/>
      <c r="IS42" s="246"/>
      <c r="IT42" s="285">
        <f t="shared" si="48"/>
        <v>0</v>
      </c>
      <c r="IU42" s="289"/>
      <c r="IV42" s="284">
        <f>IF($Q$24=0, 0, IY42/$Q$24)</f>
        <v>0</v>
      </c>
      <c r="IW42" s="245"/>
      <c r="IX42" s="246"/>
      <c r="IY42" s="285">
        <f t="shared" si="49"/>
        <v>0</v>
      </c>
      <c r="JA42" s="284">
        <f>IF($Q$24=0, 0, JD42/$Q$24)</f>
        <v>0</v>
      </c>
      <c r="JB42" s="245"/>
      <c r="JC42" s="246"/>
      <c r="JD42" s="285">
        <f t="shared" si="50"/>
        <v>0</v>
      </c>
      <c r="JE42" s="289"/>
      <c r="JF42" s="284">
        <f>IF($Q$24=0, 0, JI42/$Q$24)</f>
        <v>0</v>
      </c>
      <c r="JG42" s="245"/>
      <c r="JH42" s="246"/>
      <c r="JI42" s="285">
        <f t="shared" si="51"/>
        <v>0</v>
      </c>
      <c r="JK42" s="284">
        <f>IF($Q$24=0, 0, JN42/$Q$24)</f>
        <v>0</v>
      </c>
      <c r="JL42" s="245"/>
      <c r="JM42" s="246"/>
      <c r="JN42" s="285">
        <f t="shared" si="52"/>
        <v>0</v>
      </c>
      <c r="JO42" s="289"/>
      <c r="JP42" s="284">
        <f>IF($Q$24=0, 0, JS42/$Q$24)</f>
        <v>0</v>
      </c>
      <c r="JQ42" s="245"/>
      <c r="JR42" s="246"/>
      <c r="JS42" s="285">
        <f t="shared" si="53"/>
        <v>0</v>
      </c>
      <c r="JU42" s="284">
        <f>IF($Q$24=0, 0, JX42/$Q$24)</f>
        <v>0</v>
      </c>
      <c r="JV42" s="245"/>
      <c r="JW42" s="246"/>
      <c r="JX42" s="285">
        <f t="shared" si="54"/>
        <v>0</v>
      </c>
      <c r="JY42" s="289"/>
      <c r="JZ42" s="284">
        <f>IF($Q$24=0, 0, KC42/$Q$24)</f>
        <v>0</v>
      </c>
      <c r="KA42" s="245"/>
      <c r="KB42" s="246"/>
      <c r="KC42" s="285">
        <f t="shared" si="55"/>
        <v>0</v>
      </c>
      <c r="KE42" s="284">
        <f>IF($Q$24=0, 0, KH42/$Q$24)</f>
        <v>0</v>
      </c>
      <c r="KF42" s="245"/>
      <c r="KG42" s="246"/>
      <c r="KH42" s="285">
        <f t="shared" si="56"/>
        <v>0</v>
      </c>
      <c r="KI42" s="289"/>
      <c r="KJ42" s="284">
        <f>IF($Q$24=0, 0, KM42/$Q$24)</f>
        <v>0</v>
      </c>
      <c r="KK42" s="245"/>
      <c r="KL42" s="246"/>
      <c r="KM42" s="285">
        <f t="shared" si="57"/>
        <v>0</v>
      </c>
      <c r="KO42" s="284">
        <f>IF($Q$24=0, 0, KR42/$Q$24)</f>
        <v>0</v>
      </c>
      <c r="KP42" s="245"/>
      <c r="KQ42" s="246"/>
      <c r="KR42" s="285">
        <f t="shared" si="58"/>
        <v>0</v>
      </c>
      <c r="KS42" s="289"/>
      <c r="KT42" s="284">
        <f>IF($Q$24=0, 0, KW42/$Q$24)</f>
        <v>0</v>
      </c>
      <c r="KU42" s="245"/>
      <c r="KV42" s="246"/>
      <c r="KW42" s="285">
        <f t="shared" si="59"/>
        <v>0</v>
      </c>
      <c r="KY42" s="284">
        <f>IF($Q$24=0, 0, LB42/$Q$24)</f>
        <v>0</v>
      </c>
      <c r="KZ42" s="245"/>
      <c r="LA42" s="246"/>
      <c r="LB42" s="285">
        <f t="shared" si="60"/>
        <v>0</v>
      </c>
      <c r="LC42" s="289"/>
      <c r="LD42" s="284">
        <f>IF($Q$24=0, 0, LG42/$Q$24)</f>
        <v>0</v>
      </c>
      <c r="LE42" s="245"/>
      <c r="LF42" s="246"/>
      <c r="LG42" s="285">
        <f t="shared" si="61"/>
        <v>0</v>
      </c>
      <c r="LI42" s="284">
        <f>IF($Q$24=0, 0, LL42/$Q$24)</f>
        <v>0</v>
      </c>
      <c r="LJ42" s="245"/>
      <c r="LK42" s="246"/>
      <c r="LL42" s="285">
        <f t="shared" si="62"/>
        <v>0</v>
      </c>
      <c r="LM42" s="289"/>
      <c r="LN42" s="284">
        <f>IF($Q$24=0, 0, LQ42/$Q$24)</f>
        <v>0</v>
      </c>
      <c r="LO42" s="245"/>
      <c r="LP42" s="246"/>
      <c r="LQ42" s="285">
        <f t="shared" si="63"/>
        <v>0</v>
      </c>
      <c r="LS42" s="284">
        <f>IF($Q$24=0, 0, LV42/$Q$24)</f>
        <v>0</v>
      </c>
      <c r="LT42" s="245"/>
      <c r="LU42" s="246"/>
      <c r="LV42" s="285">
        <f t="shared" si="64"/>
        <v>0</v>
      </c>
      <c r="LW42" s="289"/>
      <c r="LX42" s="284">
        <f>IF($Q$24=0, 0, MA42/$Q$24)</f>
        <v>0</v>
      </c>
      <c r="LY42" s="245"/>
      <c r="LZ42" s="246"/>
      <c r="MA42" s="285">
        <f t="shared" si="65"/>
        <v>0</v>
      </c>
      <c r="MC42" s="284">
        <f>IF($Q$24=0, 0, MF42/$Q$24)</f>
        <v>0</v>
      </c>
      <c r="MD42" s="245"/>
      <c r="ME42" s="246"/>
      <c r="MF42" s="285">
        <f t="shared" si="66"/>
        <v>0</v>
      </c>
      <c r="MG42" s="289"/>
      <c r="MH42" s="284">
        <f>IF($Q$24=0, 0, MK42/$Q$24)</f>
        <v>0</v>
      </c>
      <c r="MI42" s="245"/>
      <c r="MJ42" s="246"/>
      <c r="MK42" s="285">
        <f>SUM(MI42:MJ42)</f>
        <v>0</v>
      </c>
    </row>
    <row r="43" spans="2:349" x14ac:dyDescent="0.2">
      <c r="B43" s="283" t="str">
        <f>CONCATENATE(R9,"/",R10)</f>
        <v>Name 12/Role</v>
      </c>
      <c r="D43" s="248">
        <f>R24</f>
        <v>0</v>
      </c>
      <c r="E43" s="248">
        <f t="shared" si="69"/>
        <v>0</v>
      </c>
      <c r="F43" s="249" t="str">
        <f t="shared" si="0"/>
        <v>Yes</v>
      </c>
      <c r="H43" s="284">
        <f>IF($R$24=0, 0, I43/$R$24)</f>
        <v>0</v>
      </c>
      <c r="I43" s="245"/>
      <c r="K43" s="284">
        <f>IF($R$24=0, 0, N43/$R$24)</f>
        <v>0</v>
      </c>
      <c r="L43" s="245"/>
      <c r="M43" s="246"/>
      <c r="N43" s="285">
        <f t="shared" si="68"/>
        <v>0</v>
      </c>
      <c r="O43" s="288"/>
      <c r="P43" s="284">
        <f>IF($R$24=0, 0, S43/$R$24)</f>
        <v>0</v>
      </c>
      <c r="Q43" s="245"/>
      <c r="R43" s="246"/>
      <c r="S43" s="285">
        <f t="shared" si="1"/>
        <v>0</v>
      </c>
      <c r="T43" s="256"/>
      <c r="U43" s="284">
        <f>IF($R$24=0, 0, X43/$R$24)</f>
        <v>0</v>
      </c>
      <c r="V43" s="245"/>
      <c r="W43" s="246"/>
      <c r="X43" s="285">
        <f t="shared" si="2"/>
        <v>0</v>
      </c>
      <c r="Y43" s="289"/>
      <c r="Z43" s="284">
        <f>IF($R$24=0, 0, AC43/$R$24)</f>
        <v>0</v>
      </c>
      <c r="AA43" s="245"/>
      <c r="AB43" s="246"/>
      <c r="AC43" s="285">
        <f t="shared" si="3"/>
        <v>0</v>
      </c>
      <c r="AE43" s="284">
        <f>IF($R$24=0, 0, AH43/$R$24)</f>
        <v>0</v>
      </c>
      <c r="AF43" s="245"/>
      <c r="AG43" s="246"/>
      <c r="AH43" s="285">
        <f t="shared" si="4"/>
        <v>0</v>
      </c>
      <c r="AI43" s="289"/>
      <c r="AJ43" s="284">
        <f>IF($R$24=0, 0, AM43/$R$24)</f>
        <v>0</v>
      </c>
      <c r="AK43" s="245"/>
      <c r="AL43" s="246"/>
      <c r="AM43" s="285">
        <f t="shared" si="5"/>
        <v>0</v>
      </c>
      <c r="AO43" s="284">
        <f>IF($R$24=0, 0, AR43/$R$24)</f>
        <v>0</v>
      </c>
      <c r="AP43" s="245"/>
      <c r="AQ43" s="246"/>
      <c r="AR43" s="285">
        <f t="shared" si="6"/>
        <v>0</v>
      </c>
      <c r="AS43" s="289"/>
      <c r="AT43" s="284">
        <f>IF($R$24=0, 0, AW43/$R$24)</f>
        <v>0</v>
      </c>
      <c r="AU43" s="245"/>
      <c r="AV43" s="246"/>
      <c r="AW43" s="285">
        <f t="shared" si="7"/>
        <v>0</v>
      </c>
      <c r="AY43" s="284">
        <f>IF($R$24=0, 0, BB43/$R$24)</f>
        <v>0</v>
      </c>
      <c r="AZ43" s="245"/>
      <c r="BA43" s="246"/>
      <c r="BB43" s="285">
        <f t="shared" si="8"/>
        <v>0</v>
      </c>
      <c r="BC43" s="289"/>
      <c r="BD43" s="284">
        <f>IF($R$24=0, 0, BG43/$R$24)</f>
        <v>0</v>
      </c>
      <c r="BE43" s="245"/>
      <c r="BF43" s="246"/>
      <c r="BG43" s="285">
        <f t="shared" si="9"/>
        <v>0</v>
      </c>
      <c r="BI43" s="284">
        <f>IF($R$24=0, 0, BL43/$R$24)</f>
        <v>0</v>
      </c>
      <c r="BJ43" s="245"/>
      <c r="BK43" s="246"/>
      <c r="BL43" s="285">
        <f t="shared" si="10"/>
        <v>0</v>
      </c>
      <c r="BM43" s="289"/>
      <c r="BN43" s="284">
        <f>IF($R$24=0, 0, BQ43/$R$24)</f>
        <v>0</v>
      </c>
      <c r="BO43" s="245"/>
      <c r="BP43" s="246"/>
      <c r="BQ43" s="285">
        <f t="shared" si="11"/>
        <v>0</v>
      </c>
      <c r="BS43" s="284">
        <f>IF($R$24=0, 0, BV43/$R$24)</f>
        <v>0</v>
      </c>
      <c r="BT43" s="245"/>
      <c r="BU43" s="246"/>
      <c r="BV43" s="285">
        <f t="shared" si="12"/>
        <v>0</v>
      </c>
      <c r="BW43" s="289"/>
      <c r="BX43" s="284">
        <f>IF($R$24=0, 0, CA43/$R$24)</f>
        <v>0</v>
      </c>
      <c r="BY43" s="245"/>
      <c r="BZ43" s="246"/>
      <c r="CA43" s="285">
        <f t="shared" si="13"/>
        <v>0</v>
      </c>
      <c r="CC43" s="284">
        <f>IF($R$24=0, 0, CF43/$R$24)</f>
        <v>0</v>
      </c>
      <c r="CD43" s="245"/>
      <c r="CE43" s="246"/>
      <c r="CF43" s="285">
        <f t="shared" si="14"/>
        <v>0</v>
      </c>
      <c r="CG43" s="289"/>
      <c r="CH43" s="284">
        <f>IF($R$24=0, 0, CK43/$R$24)</f>
        <v>0</v>
      </c>
      <c r="CI43" s="245"/>
      <c r="CJ43" s="246"/>
      <c r="CK43" s="285">
        <f t="shared" si="15"/>
        <v>0</v>
      </c>
      <c r="CM43" s="284">
        <f>IF($R$24=0, 0, CP43/$R$24)</f>
        <v>0</v>
      </c>
      <c r="CN43" s="245"/>
      <c r="CO43" s="246"/>
      <c r="CP43" s="285">
        <f t="shared" si="16"/>
        <v>0</v>
      </c>
      <c r="CQ43" s="289"/>
      <c r="CR43" s="284">
        <f>IF($R$24=0, 0, CU43/$R$24)</f>
        <v>0</v>
      </c>
      <c r="CS43" s="245"/>
      <c r="CT43" s="246"/>
      <c r="CU43" s="285">
        <f t="shared" si="17"/>
        <v>0</v>
      </c>
      <c r="CW43" s="284">
        <f>IF($R$24=0, 0, CZ43/$R$24)</f>
        <v>0</v>
      </c>
      <c r="CX43" s="245"/>
      <c r="CY43" s="246"/>
      <c r="CZ43" s="285">
        <f t="shared" si="18"/>
        <v>0</v>
      </c>
      <c r="DA43" s="289"/>
      <c r="DB43" s="284">
        <f>IF($R$24=0, 0, DE43/$R$24)</f>
        <v>0</v>
      </c>
      <c r="DC43" s="245"/>
      <c r="DD43" s="246"/>
      <c r="DE43" s="285">
        <f t="shared" si="19"/>
        <v>0</v>
      </c>
      <c r="DG43" s="284">
        <f>IF($R$24=0, 0, DJ43/$R$24)</f>
        <v>0</v>
      </c>
      <c r="DH43" s="245"/>
      <c r="DI43" s="246"/>
      <c r="DJ43" s="285">
        <f t="shared" si="20"/>
        <v>0</v>
      </c>
      <c r="DK43" s="289"/>
      <c r="DL43" s="284">
        <f>IF($R$24=0, 0, DO43/$R$24)</f>
        <v>0</v>
      </c>
      <c r="DM43" s="245"/>
      <c r="DN43" s="246"/>
      <c r="DO43" s="285">
        <f t="shared" si="21"/>
        <v>0</v>
      </c>
      <c r="DQ43" s="284">
        <f>IF($R$24=0, 0, DT43/$R$24)</f>
        <v>0</v>
      </c>
      <c r="DR43" s="245"/>
      <c r="DS43" s="246"/>
      <c r="DT43" s="285">
        <f t="shared" si="22"/>
        <v>0</v>
      </c>
      <c r="DU43" s="289"/>
      <c r="DV43" s="284">
        <f>IF($R$24=0, 0, DY43/$R$24)</f>
        <v>0</v>
      </c>
      <c r="DW43" s="245"/>
      <c r="DX43" s="246"/>
      <c r="DY43" s="285">
        <f t="shared" si="23"/>
        <v>0</v>
      </c>
      <c r="EA43" s="284">
        <f>IF($R$24=0, 0, ED43/$R$24)</f>
        <v>0</v>
      </c>
      <c r="EB43" s="245"/>
      <c r="EC43" s="246"/>
      <c r="ED43" s="285">
        <f t="shared" si="24"/>
        <v>0</v>
      </c>
      <c r="EE43" s="289"/>
      <c r="EF43" s="284">
        <f>IF($R$24=0, 0, EI43/$R$24)</f>
        <v>0</v>
      </c>
      <c r="EG43" s="245"/>
      <c r="EH43" s="246"/>
      <c r="EI43" s="285">
        <f t="shared" si="25"/>
        <v>0</v>
      </c>
      <c r="EK43" s="284">
        <f>IF($R$24=0, 0, EN43/$R$24)</f>
        <v>0</v>
      </c>
      <c r="EL43" s="245"/>
      <c r="EM43" s="246"/>
      <c r="EN43" s="285">
        <f t="shared" si="26"/>
        <v>0</v>
      </c>
      <c r="EO43" s="289"/>
      <c r="EP43" s="284">
        <f>IF($R$24=0, 0, ES43/$R$24)</f>
        <v>0</v>
      </c>
      <c r="EQ43" s="245"/>
      <c r="ER43" s="246"/>
      <c r="ES43" s="285">
        <f t="shared" si="27"/>
        <v>0</v>
      </c>
      <c r="EU43" s="284">
        <f>IF($R$24=0, 0, EX43/$R$24)</f>
        <v>0</v>
      </c>
      <c r="EV43" s="245"/>
      <c r="EW43" s="246"/>
      <c r="EX43" s="285">
        <f t="shared" si="28"/>
        <v>0</v>
      </c>
      <c r="EY43" s="289"/>
      <c r="EZ43" s="284">
        <f>IF($R$24=0, 0, FC43/$R$24)</f>
        <v>0</v>
      </c>
      <c r="FA43" s="245"/>
      <c r="FB43" s="246"/>
      <c r="FC43" s="285">
        <f t="shared" si="29"/>
        <v>0</v>
      </c>
      <c r="FE43" s="284">
        <f>IF($R$24=0, 0, FH43/$R$24)</f>
        <v>0</v>
      </c>
      <c r="FF43" s="245"/>
      <c r="FG43" s="246"/>
      <c r="FH43" s="285">
        <f t="shared" si="30"/>
        <v>0</v>
      </c>
      <c r="FI43" s="289"/>
      <c r="FJ43" s="284">
        <f>IF($R$24=0, 0, FM43/$R$24)</f>
        <v>0</v>
      </c>
      <c r="FK43" s="245"/>
      <c r="FL43" s="246"/>
      <c r="FM43" s="285">
        <f t="shared" si="31"/>
        <v>0</v>
      </c>
      <c r="FO43" s="284">
        <f>IF($R$24=0, 0, FR43/$R$24)</f>
        <v>0</v>
      </c>
      <c r="FP43" s="245"/>
      <c r="FQ43" s="246"/>
      <c r="FR43" s="285">
        <f t="shared" si="32"/>
        <v>0</v>
      </c>
      <c r="FS43" s="289"/>
      <c r="FT43" s="284">
        <f>IF($R$24=0, 0, FW43/$R$24)</f>
        <v>0</v>
      </c>
      <c r="FU43" s="245"/>
      <c r="FV43" s="246"/>
      <c r="FW43" s="285">
        <f t="shared" si="33"/>
        <v>0</v>
      </c>
      <c r="FY43" s="284">
        <f>IF($R$24=0, 0, GB43/$R$24)</f>
        <v>0</v>
      </c>
      <c r="FZ43" s="245"/>
      <c r="GA43" s="246"/>
      <c r="GB43" s="285">
        <f t="shared" si="34"/>
        <v>0</v>
      </c>
      <c r="GC43" s="289"/>
      <c r="GD43" s="284">
        <f>IF($R$24=0, 0, GG43/$R$24)</f>
        <v>0</v>
      </c>
      <c r="GE43" s="245"/>
      <c r="GF43" s="246"/>
      <c r="GG43" s="285">
        <f t="shared" si="35"/>
        <v>0</v>
      </c>
      <c r="GI43" s="284">
        <f>IF($R$24=0, 0, GL43/$R$24)</f>
        <v>0</v>
      </c>
      <c r="GJ43" s="245"/>
      <c r="GK43" s="246"/>
      <c r="GL43" s="285">
        <f t="shared" si="36"/>
        <v>0</v>
      </c>
      <c r="GM43" s="289"/>
      <c r="GN43" s="284">
        <f>IF($R$24=0, 0, GQ43/$R$24)</f>
        <v>0</v>
      </c>
      <c r="GO43" s="245"/>
      <c r="GP43" s="246"/>
      <c r="GQ43" s="285">
        <f t="shared" si="37"/>
        <v>0</v>
      </c>
      <c r="GS43" s="284">
        <f>IF($R$24=0, 0, GV43/$R$24)</f>
        <v>0</v>
      </c>
      <c r="GT43" s="245"/>
      <c r="GU43" s="246"/>
      <c r="GV43" s="285">
        <f t="shared" si="38"/>
        <v>0</v>
      </c>
      <c r="GW43" s="289"/>
      <c r="GX43" s="284">
        <f>IF($R$24=0, 0, HA43/$R$24)</f>
        <v>0</v>
      </c>
      <c r="GY43" s="245"/>
      <c r="GZ43" s="246"/>
      <c r="HA43" s="285">
        <f t="shared" si="39"/>
        <v>0</v>
      </c>
      <c r="HC43" s="284">
        <f>IF($R$24=0, 0, HF43/$R$24)</f>
        <v>0</v>
      </c>
      <c r="HD43" s="245"/>
      <c r="HE43" s="246"/>
      <c r="HF43" s="285">
        <f t="shared" si="40"/>
        <v>0</v>
      </c>
      <c r="HG43" s="289"/>
      <c r="HH43" s="284">
        <f>IF($R$24=0, 0, HK43/$R$24)</f>
        <v>0</v>
      </c>
      <c r="HI43" s="245"/>
      <c r="HJ43" s="246"/>
      <c r="HK43" s="285">
        <f t="shared" si="41"/>
        <v>0</v>
      </c>
      <c r="HM43" s="284">
        <f>IF($R$24=0, 0, HP43/$R$24)</f>
        <v>0</v>
      </c>
      <c r="HN43" s="245"/>
      <c r="HO43" s="246"/>
      <c r="HP43" s="285">
        <f t="shared" si="42"/>
        <v>0</v>
      </c>
      <c r="HQ43" s="289"/>
      <c r="HR43" s="284">
        <f>IF($R$24=0, 0, HU43/$R$24)</f>
        <v>0</v>
      </c>
      <c r="HS43" s="245"/>
      <c r="HT43" s="246"/>
      <c r="HU43" s="285">
        <f t="shared" si="43"/>
        <v>0</v>
      </c>
      <c r="HW43" s="284">
        <f>IF($R$24=0, 0, HZ43/$R$24)</f>
        <v>0</v>
      </c>
      <c r="HX43" s="245"/>
      <c r="HY43" s="246"/>
      <c r="HZ43" s="285">
        <f t="shared" si="44"/>
        <v>0</v>
      </c>
      <c r="IA43" s="289"/>
      <c r="IB43" s="284">
        <f>IF($R$24=0, 0, IE43/$R$24)</f>
        <v>0</v>
      </c>
      <c r="IC43" s="245"/>
      <c r="ID43" s="246"/>
      <c r="IE43" s="285">
        <f t="shared" si="45"/>
        <v>0</v>
      </c>
      <c r="IG43" s="284">
        <f>IF($R$24=0, 0, IJ43/$R$24)</f>
        <v>0</v>
      </c>
      <c r="IH43" s="245"/>
      <c r="II43" s="246"/>
      <c r="IJ43" s="285">
        <f t="shared" si="46"/>
        <v>0</v>
      </c>
      <c r="IK43" s="289"/>
      <c r="IL43" s="284">
        <f>IF($R$24=0, 0, IO43/$R$24)</f>
        <v>0</v>
      </c>
      <c r="IM43" s="245"/>
      <c r="IN43" s="246"/>
      <c r="IO43" s="285">
        <f t="shared" si="47"/>
        <v>0</v>
      </c>
      <c r="IQ43" s="284">
        <f>IF($R$24=0, 0, IT43/$R$24)</f>
        <v>0</v>
      </c>
      <c r="IR43" s="245"/>
      <c r="IS43" s="246"/>
      <c r="IT43" s="285">
        <f t="shared" si="48"/>
        <v>0</v>
      </c>
      <c r="IU43" s="289"/>
      <c r="IV43" s="284">
        <f>IF($R$24=0, 0, IY43/$R$24)</f>
        <v>0</v>
      </c>
      <c r="IW43" s="245"/>
      <c r="IX43" s="246"/>
      <c r="IY43" s="285">
        <f t="shared" si="49"/>
        <v>0</v>
      </c>
      <c r="JA43" s="284">
        <f>IF($R$24=0, 0, JD43/$R$24)</f>
        <v>0</v>
      </c>
      <c r="JB43" s="245"/>
      <c r="JC43" s="246"/>
      <c r="JD43" s="285">
        <f t="shared" si="50"/>
        <v>0</v>
      </c>
      <c r="JE43" s="289"/>
      <c r="JF43" s="284">
        <f>IF($R$24=0, 0, JI43/$R$24)</f>
        <v>0</v>
      </c>
      <c r="JG43" s="245"/>
      <c r="JH43" s="246"/>
      <c r="JI43" s="285">
        <f t="shared" si="51"/>
        <v>0</v>
      </c>
      <c r="JK43" s="284">
        <f>IF($R$24=0, 0, JN43/$R$24)</f>
        <v>0</v>
      </c>
      <c r="JL43" s="245"/>
      <c r="JM43" s="246"/>
      <c r="JN43" s="285">
        <f t="shared" si="52"/>
        <v>0</v>
      </c>
      <c r="JO43" s="289"/>
      <c r="JP43" s="284">
        <f>IF($R$24=0, 0, JS43/$R$24)</f>
        <v>0</v>
      </c>
      <c r="JQ43" s="245"/>
      <c r="JR43" s="246"/>
      <c r="JS43" s="285">
        <f t="shared" si="53"/>
        <v>0</v>
      </c>
      <c r="JU43" s="284">
        <f>IF($R$24=0, 0, JX43/$R$24)</f>
        <v>0</v>
      </c>
      <c r="JV43" s="245"/>
      <c r="JW43" s="246"/>
      <c r="JX43" s="285">
        <f t="shared" si="54"/>
        <v>0</v>
      </c>
      <c r="JY43" s="289"/>
      <c r="JZ43" s="284">
        <f>IF($R$24=0, 0, KC43/$R$24)</f>
        <v>0</v>
      </c>
      <c r="KA43" s="245"/>
      <c r="KB43" s="246"/>
      <c r="KC43" s="285">
        <f t="shared" si="55"/>
        <v>0</v>
      </c>
      <c r="KE43" s="284">
        <f>IF($R$24=0, 0, KH43/$R$24)</f>
        <v>0</v>
      </c>
      <c r="KF43" s="245"/>
      <c r="KG43" s="246"/>
      <c r="KH43" s="285">
        <f t="shared" si="56"/>
        <v>0</v>
      </c>
      <c r="KI43" s="289"/>
      <c r="KJ43" s="284">
        <f>IF($R$24=0, 0, KM43/$R$24)</f>
        <v>0</v>
      </c>
      <c r="KK43" s="245"/>
      <c r="KL43" s="246"/>
      <c r="KM43" s="285">
        <f t="shared" si="57"/>
        <v>0</v>
      </c>
      <c r="KO43" s="284">
        <f>IF($R$24=0, 0, KR43/$R$24)</f>
        <v>0</v>
      </c>
      <c r="KP43" s="245"/>
      <c r="KQ43" s="246"/>
      <c r="KR43" s="285">
        <f t="shared" si="58"/>
        <v>0</v>
      </c>
      <c r="KS43" s="289"/>
      <c r="KT43" s="284">
        <f>IF($R$24=0, 0, KW43/$R$24)</f>
        <v>0</v>
      </c>
      <c r="KU43" s="245"/>
      <c r="KV43" s="246"/>
      <c r="KW43" s="285">
        <f t="shared" si="59"/>
        <v>0</v>
      </c>
      <c r="KY43" s="284">
        <f>IF($R$24=0, 0, LB43/$R$24)</f>
        <v>0</v>
      </c>
      <c r="KZ43" s="245"/>
      <c r="LA43" s="246"/>
      <c r="LB43" s="285">
        <f t="shared" si="60"/>
        <v>0</v>
      </c>
      <c r="LC43" s="289"/>
      <c r="LD43" s="284">
        <f>IF($R$24=0, 0, LG43/$R$24)</f>
        <v>0</v>
      </c>
      <c r="LE43" s="245"/>
      <c r="LF43" s="246"/>
      <c r="LG43" s="285">
        <f t="shared" si="61"/>
        <v>0</v>
      </c>
      <c r="LI43" s="284">
        <f>IF($R$24=0, 0, LL43/$R$24)</f>
        <v>0</v>
      </c>
      <c r="LJ43" s="245"/>
      <c r="LK43" s="246"/>
      <c r="LL43" s="285">
        <f t="shared" si="62"/>
        <v>0</v>
      </c>
      <c r="LM43" s="289"/>
      <c r="LN43" s="284">
        <f>IF($R$24=0, 0, LQ43/$R$24)</f>
        <v>0</v>
      </c>
      <c r="LO43" s="245"/>
      <c r="LP43" s="246"/>
      <c r="LQ43" s="285">
        <f t="shared" si="63"/>
        <v>0</v>
      </c>
      <c r="LS43" s="284">
        <f>IF($R$24=0, 0, LV43/$R$24)</f>
        <v>0</v>
      </c>
      <c r="LT43" s="245"/>
      <c r="LU43" s="246"/>
      <c r="LV43" s="285">
        <f t="shared" si="64"/>
        <v>0</v>
      </c>
      <c r="LW43" s="289"/>
      <c r="LX43" s="284">
        <f>IF($R$24=0, 0, MA43/$R$24)</f>
        <v>0</v>
      </c>
      <c r="LY43" s="245"/>
      <c r="LZ43" s="246"/>
      <c r="MA43" s="285">
        <f t="shared" si="65"/>
        <v>0</v>
      </c>
      <c r="MC43" s="284">
        <f>IF($R$24=0, 0, MF43/$R$24)</f>
        <v>0</v>
      </c>
      <c r="MD43" s="245"/>
      <c r="ME43" s="246"/>
      <c r="MF43" s="285">
        <f t="shared" si="66"/>
        <v>0</v>
      </c>
      <c r="MG43" s="289"/>
      <c r="MH43" s="284">
        <f>IF($R$24=0, 0, MK43/$R$24)</f>
        <v>0</v>
      </c>
      <c r="MI43" s="245"/>
      <c r="MJ43" s="246"/>
      <c r="MK43" s="285">
        <f t="shared" si="67"/>
        <v>0</v>
      </c>
    </row>
    <row r="44" spans="2:349" x14ac:dyDescent="0.2">
      <c r="B44" s="283" t="str">
        <f>CONCATENATE(S9,"/",S10)</f>
        <v>Name 13/Role</v>
      </c>
      <c r="D44" s="248">
        <f>S24</f>
        <v>0</v>
      </c>
      <c r="E44" s="248">
        <f t="shared" si="69"/>
        <v>0</v>
      </c>
      <c r="F44" s="249" t="str">
        <f t="shared" si="0"/>
        <v>Yes</v>
      </c>
      <c r="H44" s="284">
        <f>IF($S$24=0, 0, I44/$S$24)</f>
        <v>0</v>
      </c>
      <c r="I44" s="243"/>
      <c r="K44" s="284">
        <f>IF($S$24=0, 0, N44/$S$24)</f>
        <v>0</v>
      </c>
      <c r="L44" s="243"/>
      <c r="M44" s="243"/>
      <c r="N44" s="285">
        <f t="shared" si="68"/>
        <v>0</v>
      </c>
      <c r="O44" s="286"/>
      <c r="P44" s="284">
        <f>IF($S$24=0, 0, S44/$S$24)</f>
        <v>0</v>
      </c>
      <c r="Q44" s="243"/>
      <c r="R44" s="243"/>
      <c r="S44" s="285">
        <f t="shared" si="1"/>
        <v>0</v>
      </c>
      <c r="T44" s="256"/>
      <c r="U44" s="284">
        <f>IF($S$24=0, 0, X44/$S$24)</f>
        <v>0</v>
      </c>
      <c r="V44" s="243"/>
      <c r="W44" s="243"/>
      <c r="X44" s="285">
        <f t="shared" si="2"/>
        <v>0</v>
      </c>
      <c r="Y44" s="286"/>
      <c r="Z44" s="284">
        <f>IF($S$24=0, 0, AC44/$S$24)</f>
        <v>0</v>
      </c>
      <c r="AA44" s="243"/>
      <c r="AB44" s="243"/>
      <c r="AC44" s="285">
        <f t="shared" si="3"/>
        <v>0</v>
      </c>
      <c r="AE44" s="284">
        <f>IF($S$24=0, 0, AH44/$S$24)</f>
        <v>0</v>
      </c>
      <c r="AF44" s="243"/>
      <c r="AG44" s="243"/>
      <c r="AH44" s="285">
        <f t="shared" si="4"/>
        <v>0</v>
      </c>
      <c r="AI44" s="286"/>
      <c r="AJ44" s="284">
        <f>IF($S$24=0, 0, AM44/$S$24)</f>
        <v>0</v>
      </c>
      <c r="AK44" s="243"/>
      <c r="AL44" s="243"/>
      <c r="AM44" s="285">
        <f>SUM(AK44:AL44)</f>
        <v>0</v>
      </c>
      <c r="AO44" s="284">
        <f>IF($S$24=0, 0, AR44/$S$24)</f>
        <v>0</v>
      </c>
      <c r="AP44" s="243"/>
      <c r="AQ44" s="243"/>
      <c r="AR44" s="285">
        <f t="shared" si="6"/>
        <v>0</v>
      </c>
      <c r="AS44" s="286"/>
      <c r="AT44" s="284">
        <f>IF($S$24=0, 0, AW44/$S$24)</f>
        <v>0</v>
      </c>
      <c r="AU44" s="243"/>
      <c r="AV44" s="243"/>
      <c r="AW44" s="285">
        <f t="shared" si="7"/>
        <v>0</v>
      </c>
      <c r="AY44" s="284">
        <f>IF($S$24=0, 0, BB44/$S$24)</f>
        <v>0</v>
      </c>
      <c r="AZ44" s="243"/>
      <c r="BA44" s="243"/>
      <c r="BB44" s="285">
        <f t="shared" si="8"/>
        <v>0</v>
      </c>
      <c r="BC44" s="286"/>
      <c r="BD44" s="284">
        <f>IF($S$24=0, 0, BG44/$S$24)</f>
        <v>0</v>
      </c>
      <c r="BE44" s="243"/>
      <c r="BF44" s="243"/>
      <c r="BG44" s="285">
        <f t="shared" si="9"/>
        <v>0</v>
      </c>
      <c r="BI44" s="284">
        <f>IF($S$24=0, 0, BL44/$S$24)</f>
        <v>0</v>
      </c>
      <c r="BJ44" s="243"/>
      <c r="BK44" s="243"/>
      <c r="BL44" s="285">
        <f t="shared" si="10"/>
        <v>0</v>
      </c>
      <c r="BM44" s="286"/>
      <c r="BN44" s="284">
        <f>IF($S$24=0, 0, BQ44/$S$24)</f>
        <v>0</v>
      </c>
      <c r="BO44" s="243"/>
      <c r="BP44" s="243"/>
      <c r="BQ44" s="285">
        <f t="shared" si="11"/>
        <v>0</v>
      </c>
      <c r="BS44" s="284">
        <f>IF($S$24=0, 0, BV44/$S$24)</f>
        <v>0</v>
      </c>
      <c r="BT44" s="243"/>
      <c r="BU44" s="243"/>
      <c r="BV44" s="285">
        <f t="shared" si="12"/>
        <v>0</v>
      </c>
      <c r="BW44" s="286"/>
      <c r="BX44" s="284">
        <f>IF($S$24=0, 0, CA44/$S$24)</f>
        <v>0</v>
      </c>
      <c r="BY44" s="243"/>
      <c r="BZ44" s="243"/>
      <c r="CA44" s="285">
        <f t="shared" si="13"/>
        <v>0</v>
      </c>
      <c r="CC44" s="284">
        <f>IF($S$24=0, 0, CF44/$S$24)</f>
        <v>0</v>
      </c>
      <c r="CD44" s="243"/>
      <c r="CE44" s="243"/>
      <c r="CF44" s="285">
        <f t="shared" si="14"/>
        <v>0</v>
      </c>
      <c r="CG44" s="286"/>
      <c r="CH44" s="284">
        <f>IF($S$24=0, 0, CK44/$S$24)</f>
        <v>0</v>
      </c>
      <c r="CI44" s="243"/>
      <c r="CJ44" s="243"/>
      <c r="CK44" s="285">
        <f t="shared" si="15"/>
        <v>0</v>
      </c>
      <c r="CM44" s="284">
        <f>IF($S$24=0, 0, CP44/$S$24)</f>
        <v>0</v>
      </c>
      <c r="CN44" s="243"/>
      <c r="CO44" s="243"/>
      <c r="CP44" s="285">
        <f t="shared" si="16"/>
        <v>0</v>
      </c>
      <c r="CQ44" s="286"/>
      <c r="CR44" s="284">
        <f>IF($S$24=0, 0, CU44/$S$24)</f>
        <v>0</v>
      </c>
      <c r="CS44" s="243"/>
      <c r="CT44" s="243"/>
      <c r="CU44" s="285">
        <f t="shared" si="17"/>
        <v>0</v>
      </c>
      <c r="CW44" s="284">
        <f>IF($S$24=0, 0, CZ44/$S$24)</f>
        <v>0</v>
      </c>
      <c r="CX44" s="243"/>
      <c r="CY44" s="243"/>
      <c r="CZ44" s="285">
        <f t="shared" si="18"/>
        <v>0</v>
      </c>
      <c r="DA44" s="286"/>
      <c r="DB44" s="284">
        <f>IF($S$24=0, 0, DE44/$S$24)</f>
        <v>0</v>
      </c>
      <c r="DC44" s="243"/>
      <c r="DD44" s="243"/>
      <c r="DE44" s="285">
        <f t="shared" si="19"/>
        <v>0</v>
      </c>
      <c r="DG44" s="284">
        <f>IF($S$24=0, 0, DJ44/$S$24)</f>
        <v>0</v>
      </c>
      <c r="DH44" s="243"/>
      <c r="DI44" s="243"/>
      <c r="DJ44" s="285">
        <f t="shared" si="20"/>
        <v>0</v>
      </c>
      <c r="DK44" s="286"/>
      <c r="DL44" s="284">
        <f>IF($S$24=0, 0, DO44/$S$24)</f>
        <v>0</v>
      </c>
      <c r="DM44" s="243"/>
      <c r="DN44" s="243"/>
      <c r="DO44" s="285">
        <f>SUM(DM44:DN44)</f>
        <v>0</v>
      </c>
      <c r="DQ44" s="284">
        <f>IF($S$24=0, 0, DT44/$S$24)</f>
        <v>0</v>
      </c>
      <c r="DR44" s="243"/>
      <c r="DS44" s="243"/>
      <c r="DT44" s="285">
        <f t="shared" si="22"/>
        <v>0</v>
      </c>
      <c r="DU44" s="286"/>
      <c r="DV44" s="284">
        <f>IF($S$24=0, 0, DY44/$S$24)</f>
        <v>0</v>
      </c>
      <c r="DW44" s="245"/>
      <c r="DX44" s="246"/>
      <c r="DY44" s="285">
        <f t="shared" si="23"/>
        <v>0</v>
      </c>
      <c r="EA44" s="284">
        <f>IF($S$24=0, 0, ED44/$S$24)</f>
        <v>0</v>
      </c>
      <c r="EB44" s="243"/>
      <c r="EC44" s="243"/>
      <c r="ED44" s="285">
        <f t="shared" si="24"/>
        <v>0</v>
      </c>
      <c r="EE44" s="286"/>
      <c r="EF44" s="284">
        <f>IF($S$24=0, 0, EI44/$S$24)</f>
        <v>0</v>
      </c>
      <c r="EG44" s="243"/>
      <c r="EH44" s="243"/>
      <c r="EI44" s="285">
        <f t="shared" si="25"/>
        <v>0</v>
      </c>
      <c r="EK44" s="284">
        <f>IF($S$24=0, 0, EN44/$S$24)</f>
        <v>0</v>
      </c>
      <c r="EL44" s="243"/>
      <c r="EM44" s="243"/>
      <c r="EN44" s="285">
        <f t="shared" si="26"/>
        <v>0</v>
      </c>
      <c r="EO44" s="286"/>
      <c r="EP44" s="284">
        <f>IF($S$24=0, 0, ES44/$S$24)</f>
        <v>0</v>
      </c>
      <c r="EQ44" s="243"/>
      <c r="ER44" s="243"/>
      <c r="ES44" s="285">
        <f t="shared" si="27"/>
        <v>0</v>
      </c>
      <c r="EU44" s="284">
        <f>IF($S$24=0, 0, EX44/$S$24)</f>
        <v>0</v>
      </c>
      <c r="EV44" s="243"/>
      <c r="EW44" s="243"/>
      <c r="EX44" s="285">
        <f t="shared" si="28"/>
        <v>0</v>
      </c>
      <c r="EY44" s="286"/>
      <c r="EZ44" s="284">
        <f>IF($S$24=0, 0, FC44/$S$24)</f>
        <v>0</v>
      </c>
      <c r="FA44" s="243"/>
      <c r="FB44" s="243"/>
      <c r="FC44" s="285">
        <f t="shared" si="29"/>
        <v>0</v>
      </c>
      <c r="FE44" s="284">
        <f>IF($S$24=0, 0, FH44/$S$24)</f>
        <v>0</v>
      </c>
      <c r="FF44" s="243"/>
      <c r="FG44" s="243"/>
      <c r="FH44" s="285">
        <f t="shared" si="30"/>
        <v>0</v>
      </c>
      <c r="FI44" s="286"/>
      <c r="FJ44" s="284">
        <f>IF($S$24=0, 0, FM44/$S$24)</f>
        <v>0</v>
      </c>
      <c r="FK44" s="243"/>
      <c r="FL44" s="243"/>
      <c r="FM44" s="285">
        <f t="shared" si="31"/>
        <v>0</v>
      </c>
      <c r="FO44" s="284">
        <f>IF($S$24=0, 0, FR44/$S$24)</f>
        <v>0</v>
      </c>
      <c r="FP44" s="243"/>
      <c r="FQ44" s="243"/>
      <c r="FR44" s="285">
        <f t="shared" si="32"/>
        <v>0</v>
      </c>
      <c r="FS44" s="286"/>
      <c r="FT44" s="284">
        <f>IF($S$24=0, 0, FW44/$S$24)</f>
        <v>0</v>
      </c>
      <c r="FU44" s="243"/>
      <c r="FV44" s="243"/>
      <c r="FW44" s="285">
        <f t="shared" si="33"/>
        <v>0</v>
      </c>
      <c r="FY44" s="284">
        <f>IF($S$24=0, 0, GB44/$S$24)</f>
        <v>0</v>
      </c>
      <c r="FZ44" s="243"/>
      <c r="GA44" s="243"/>
      <c r="GB44" s="285">
        <f t="shared" si="34"/>
        <v>0</v>
      </c>
      <c r="GC44" s="286"/>
      <c r="GD44" s="284">
        <f>IF($S$24=0, 0, GG44/$S$24)</f>
        <v>0</v>
      </c>
      <c r="GE44" s="243"/>
      <c r="GF44" s="243"/>
      <c r="GG44" s="285">
        <f t="shared" si="35"/>
        <v>0</v>
      </c>
      <c r="GI44" s="284">
        <f>IF($S$24=0, 0, GL44/$S$24)</f>
        <v>0</v>
      </c>
      <c r="GJ44" s="243"/>
      <c r="GK44" s="243"/>
      <c r="GL44" s="285">
        <f t="shared" si="36"/>
        <v>0</v>
      </c>
      <c r="GM44" s="286"/>
      <c r="GN44" s="284">
        <f>IF($S$24=0, 0, GQ44/$S$24)</f>
        <v>0</v>
      </c>
      <c r="GO44" s="243"/>
      <c r="GP44" s="243"/>
      <c r="GQ44" s="285">
        <f t="shared" si="37"/>
        <v>0</v>
      </c>
      <c r="GS44" s="284">
        <f>IF($S$24=0, 0, GV44/$S$24)</f>
        <v>0</v>
      </c>
      <c r="GT44" s="243"/>
      <c r="GU44" s="243"/>
      <c r="GV44" s="285">
        <f t="shared" si="38"/>
        <v>0</v>
      </c>
      <c r="GW44" s="286"/>
      <c r="GX44" s="284">
        <f>IF($S$24=0, 0, HA44/$S$24)</f>
        <v>0</v>
      </c>
      <c r="GY44" s="243"/>
      <c r="GZ44" s="243"/>
      <c r="HA44" s="285">
        <f t="shared" si="39"/>
        <v>0</v>
      </c>
      <c r="HC44" s="284">
        <f>IF($S$24=0, 0, HF44/$S$24)</f>
        <v>0</v>
      </c>
      <c r="HD44" s="243"/>
      <c r="HE44" s="243"/>
      <c r="HF44" s="285">
        <f t="shared" si="40"/>
        <v>0</v>
      </c>
      <c r="HG44" s="286"/>
      <c r="HH44" s="284">
        <f>IF($S$24=0, 0, HK44/$S$24)</f>
        <v>0</v>
      </c>
      <c r="HI44" s="243"/>
      <c r="HJ44" s="243"/>
      <c r="HK44" s="285">
        <f t="shared" si="41"/>
        <v>0</v>
      </c>
      <c r="HM44" s="284">
        <f>IF($S$24=0, 0, HP44/$S$24)</f>
        <v>0</v>
      </c>
      <c r="HN44" s="243"/>
      <c r="HO44" s="243"/>
      <c r="HP44" s="285">
        <f t="shared" si="42"/>
        <v>0</v>
      </c>
      <c r="HQ44" s="286"/>
      <c r="HR44" s="284">
        <f>IF($S$24=0, 0, HU44/$S$24)</f>
        <v>0</v>
      </c>
      <c r="HS44" s="243"/>
      <c r="HT44" s="243"/>
      <c r="HU44" s="285">
        <f t="shared" si="43"/>
        <v>0</v>
      </c>
      <c r="HW44" s="284">
        <f>IF($S$24=0, 0, HZ44/$S$24)</f>
        <v>0</v>
      </c>
      <c r="HX44" s="243"/>
      <c r="HY44" s="243"/>
      <c r="HZ44" s="285">
        <f t="shared" si="44"/>
        <v>0</v>
      </c>
      <c r="IA44" s="286"/>
      <c r="IB44" s="284">
        <f>IF($S$24=0, 0, IE44/$S$24)</f>
        <v>0</v>
      </c>
      <c r="IC44" s="243"/>
      <c r="ID44" s="243"/>
      <c r="IE44" s="285">
        <f t="shared" si="45"/>
        <v>0</v>
      </c>
      <c r="IG44" s="284">
        <f>IF($S$24=0, 0, IJ44/$S$24)</f>
        <v>0</v>
      </c>
      <c r="IH44" s="243"/>
      <c r="II44" s="243"/>
      <c r="IJ44" s="285">
        <f t="shared" si="46"/>
        <v>0</v>
      </c>
      <c r="IK44" s="286"/>
      <c r="IL44" s="284">
        <f>IF($S$24=0, 0, IO44/$S$24)</f>
        <v>0</v>
      </c>
      <c r="IM44" s="243"/>
      <c r="IN44" s="243"/>
      <c r="IO44" s="285">
        <f t="shared" si="47"/>
        <v>0</v>
      </c>
      <c r="IQ44" s="284">
        <f>IF($S$24=0, 0, IT44/$S$24)</f>
        <v>0</v>
      </c>
      <c r="IR44" s="243"/>
      <c r="IS44" s="243"/>
      <c r="IT44" s="285">
        <f t="shared" si="48"/>
        <v>0</v>
      </c>
      <c r="IU44" s="286"/>
      <c r="IV44" s="284">
        <f>IF($S$24=0, 0, IY44/$S$24)</f>
        <v>0</v>
      </c>
      <c r="IW44" s="243"/>
      <c r="IX44" s="243"/>
      <c r="IY44" s="285">
        <f t="shared" si="49"/>
        <v>0</v>
      </c>
      <c r="JA44" s="284">
        <f>IF($S$24=0, 0, JD44/$S$24)</f>
        <v>0</v>
      </c>
      <c r="JB44" s="243"/>
      <c r="JC44" s="243"/>
      <c r="JD44" s="285">
        <f t="shared" si="50"/>
        <v>0</v>
      </c>
      <c r="JE44" s="286"/>
      <c r="JF44" s="284">
        <f>IF($S$24=0, 0, JI44/$S$24)</f>
        <v>0</v>
      </c>
      <c r="JG44" s="243"/>
      <c r="JH44" s="243"/>
      <c r="JI44" s="285">
        <f t="shared" si="51"/>
        <v>0</v>
      </c>
      <c r="JK44" s="284">
        <f>IF($S$24=0, 0, JN44/$S$24)</f>
        <v>0</v>
      </c>
      <c r="JL44" s="243"/>
      <c r="JM44" s="243"/>
      <c r="JN44" s="285">
        <f t="shared" si="52"/>
        <v>0</v>
      </c>
      <c r="JO44" s="286"/>
      <c r="JP44" s="284">
        <f>IF($S$24=0, 0, JS44/$S$24)</f>
        <v>0</v>
      </c>
      <c r="JQ44" s="243"/>
      <c r="JR44" s="243"/>
      <c r="JS44" s="285">
        <f t="shared" si="53"/>
        <v>0</v>
      </c>
      <c r="JU44" s="284">
        <f>IF($S$24=0, 0, JX44/$S$24)</f>
        <v>0</v>
      </c>
      <c r="JV44" s="243"/>
      <c r="JW44" s="243"/>
      <c r="JX44" s="285">
        <f t="shared" si="54"/>
        <v>0</v>
      </c>
      <c r="JY44" s="286"/>
      <c r="JZ44" s="284">
        <f>IF($S$24=0, 0, KC44/$S$24)</f>
        <v>0</v>
      </c>
      <c r="KA44" s="243"/>
      <c r="KB44" s="243"/>
      <c r="KC44" s="285">
        <f t="shared" si="55"/>
        <v>0</v>
      </c>
      <c r="KE44" s="284">
        <f>IF($S$24=0, 0, KH44/$S$24)</f>
        <v>0</v>
      </c>
      <c r="KF44" s="243"/>
      <c r="KG44" s="243"/>
      <c r="KH44" s="285">
        <f>SUM(KF44:KG44)</f>
        <v>0</v>
      </c>
      <c r="KI44" s="286"/>
      <c r="KJ44" s="284">
        <f>IF($S$24=0, 0, KM44/$S$24)</f>
        <v>0</v>
      </c>
      <c r="KK44" s="243"/>
      <c r="KL44" s="243"/>
      <c r="KM44" s="285">
        <f t="shared" si="57"/>
        <v>0</v>
      </c>
      <c r="KO44" s="284">
        <f>IF($S$24=0, 0, KR44/$S$24)</f>
        <v>0</v>
      </c>
      <c r="KP44" s="243"/>
      <c r="KQ44" s="243"/>
      <c r="KR44" s="285">
        <f t="shared" si="58"/>
        <v>0</v>
      </c>
      <c r="KS44" s="286"/>
      <c r="KT44" s="284">
        <f>IF($S$24=0, 0, KW44/$S$24)</f>
        <v>0</v>
      </c>
      <c r="KU44" s="243"/>
      <c r="KV44" s="243"/>
      <c r="KW44" s="285">
        <f t="shared" si="59"/>
        <v>0</v>
      </c>
      <c r="KY44" s="284">
        <f>IF($S$24=0, 0, LB44/$S$24)</f>
        <v>0</v>
      </c>
      <c r="KZ44" s="243"/>
      <c r="LA44" s="243"/>
      <c r="LB44" s="285">
        <f t="shared" si="60"/>
        <v>0</v>
      </c>
      <c r="LC44" s="286"/>
      <c r="LD44" s="284">
        <f>IF($S$24=0, 0, LG44/$S$24)</f>
        <v>0</v>
      </c>
      <c r="LE44" s="243"/>
      <c r="LF44" s="243"/>
      <c r="LG44" s="285">
        <f t="shared" si="61"/>
        <v>0</v>
      </c>
      <c r="LI44" s="284">
        <f>IF($S$24=0, 0, LL44/$S$24)</f>
        <v>0</v>
      </c>
      <c r="LJ44" s="243"/>
      <c r="LK44" s="243"/>
      <c r="LL44" s="285">
        <f t="shared" si="62"/>
        <v>0</v>
      </c>
      <c r="LM44" s="286"/>
      <c r="LN44" s="284">
        <f>IF($S$24=0, 0, LQ44/$S$24)</f>
        <v>0</v>
      </c>
      <c r="LO44" s="243"/>
      <c r="LP44" s="243"/>
      <c r="LQ44" s="285">
        <f t="shared" si="63"/>
        <v>0</v>
      </c>
      <c r="LS44" s="284">
        <f>IF($S$24=0, 0, LV44/$S$24)</f>
        <v>0</v>
      </c>
      <c r="LT44" s="243"/>
      <c r="LU44" s="243"/>
      <c r="LV44" s="285">
        <f t="shared" si="64"/>
        <v>0</v>
      </c>
      <c r="LW44" s="286"/>
      <c r="LX44" s="284">
        <f>IF($S$24=0, 0, MA44/$S$24)</f>
        <v>0</v>
      </c>
      <c r="LY44" s="243"/>
      <c r="LZ44" s="243"/>
      <c r="MA44" s="285">
        <f t="shared" si="65"/>
        <v>0</v>
      </c>
      <c r="MC44" s="284">
        <f>IF($S$24=0, 0, MF44/$S$24)</f>
        <v>0</v>
      </c>
      <c r="MD44" s="243"/>
      <c r="ME44" s="243"/>
      <c r="MF44" s="285">
        <f t="shared" si="66"/>
        <v>0</v>
      </c>
      <c r="MG44" s="286"/>
      <c r="MH44" s="284">
        <f>IF($S$24=0, 0, MK44/$S$24)</f>
        <v>0</v>
      </c>
      <c r="MI44" s="243"/>
      <c r="MJ44" s="243"/>
      <c r="MK44" s="285">
        <f t="shared" si="67"/>
        <v>0</v>
      </c>
    </row>
    <row r="45" spans="2:349" x14ac:dyDescent="0.2">
      <c r="B45" s="290"/>
      <c r="K45" s="291"/>
      <c r="L45" s="292"/>
      <c r="M45" s="292"/>
      <c r="N45" s="292"/>
      <c r="O45" s="292"/>
      <c r="P45" s="291"/>
      <c r="Q45" s="292"/>
      <c r="R45" s="292"/>
      <c r="S45" s="292"/>
      <c r="T45" s="256"/>
      <c r="U45" s="291"/>
      <c r="V45" s="292"/>
      <c r="W45" s="292"/>
      <c r="X45" s="292"/>
      <c r="Y45" s="268"/>
      <c r="Z45" s="291"/>
      <c r="AA45" s="292"/>
      <c r="AB45" s="292"/>
      <c r="AC45" s="292"/>
      <c r="AE45" s="291"/>
      <c r="AF45" s="292"/>
      <c r="AG45" s="292"/>
      <c r="AH45" s="292"/>
      <c r="AI45" s="268"/>
      <c r="AJ45" s="291"/>
      <c r="AK45" s="292"/>
      <c r="AL45" s="292"/>
      <c r="AM45" s="292"/>
      <c r="AO45" s="291"/>
      <c r="AP45" s="292"/>
      <c r="AQ45" s="292"/>
      <c r="AR45" s="292"/>
      <c r="AS45" s="268"/>
      <c r="AT45" s="291"/>
      <c r="AU45" s="292"/>
      <c r="AV45" s="292"/>
      <c r="AW45" s="292"/>
      <c r="AY45" s="291"/>
      <c r="AZ45" s="292"/>
      <c r="BA45" s="292"/>
      <c r="BB45" s="292"/>
      <c r="BC45" s="268"/>
      <c r="BD45" s="291"/>
      <c r="BE45" s="292"/>
      <c r="BF45" s="292"/>
      <c r="BG45" s="292"/>
      <c r="BI45" s="291"/>
      <c r="BJ45" s="292"/>
      <c r="BK45" s="292"/>
      <c r="BL45" s="292"/>
      <c r="BM45" s="268"/>
      <c r="BN45" s="291"/>
      <c r="BO45" s="292"/>
      <c r="BP45" s="292"/>
      <c r="BQ45" s="292"/>
      <c r="BS45" s="291"/>
      <c r="BT45" s="292"/>
      <c r="BU45" s="292"/>
      <c r="BV45" s="292"/>
      <c r="BW45" s="268"/>
      <c r="BX45" s="291"/>
      <c r="BY45" s="292"/>
      <c r="BZ45" s="292"/>
      <c r="CA45" s="292"/>
      <c r="CC45" s="291"/>
      <c r="CD45" s="292"/>
      <c r="CE45" s="292"/>
      <c r="CF45" s="292"/>
      <c r="CG45" s="268"/>
      <c r="CH45" s="291"/>
      <c r="CI45" s="292"/>
      <c r="CJ45" s="292"/>
      <c r="CK45" s="292"/>
      <c r="CM45" s="291"/>
      <c r="CN45" s="292"/>
      <c r="CO45" s="292"/>
      <c r="CP45" s="292"/>
      <c r="CQ45" s="268"/>
      <c r="CR45" s="291"/>
      <c r="CS45" s="292"/>
      <c r="CT45" s="292"/>
      <c r="CU45" s="292"/>
      <c r="CW45" s="291"/>
      <c r="CX45" s="292"/>
      <c r="CY45" s="292"/>
      <c r="CZ45" s="292"/>
      <c r="DA45" s="268"/>
      <c r="DB45" s="291"/>
      <c r="DC45" s="292"/>
      <c r="DD45" s="292"/>
      <c r="DE45" s="292"/>
      <c r="DG45" s="291"/>
      <c r="DH45" s="292"/>
      <c r="DI45" s="292"/>
      <c r="DJ45" s="292"/>
      <c r="DK45" s="268"/>
      <c r="DL45" s="291"/>
      <c r="DM45" s="292"/>
      <c r="DN45" s="292"/>
      <c r="DO45" s="292"/>
      <c r="DQ45" s="291"/>
      <c r="DR45" s="292"/>
      <c r="DS45" s="292"/>
      <c r="DT45" s="292"/>
      <c r="DU45" s="268"/>
      <c r="DV45" s="291"/>
      <c r="DW45" s="292"/>
      <c r="DX45" s="292"/>
      <c r="DY45" s="292"/>
      <c r="EA45" s="291"/>
      <c r="EB45" s="292"/>
      <c r="EC45" s="292"/>
      <c r="ED45" s="292"/>
      <c r="EE45" s="268"/>
      <c r="EF45" s="291"/>
      <c r="EG45" s="292"/>
      <c r="EH45" s="292"/>
      <c r="EI45" s="292"/>
      <c r="EK45" s="291"/>
      <c r="EL45" s="292"/>
      <c r="EM45" s="292"/>
      <c r="EN45" s="292"/>
      <c r="EO45" s="268"/>
      <c r="EP45" s="291"/>
      <c r="EQ45" s="292"/>
      <c r="ER45" s="292"/>
      <c r="ES45" s="292"/>
      <c r="EU45" s="291"/>
      <c r="EV45" s="292"/>
      <c r="EW45" s="292"/>
      <c r="EX45" s="292"/>
      <c r="EY45" s="268"/>
      <c r="EZ45" s="291"/>
      <c r="FA45" s="292"/>
      <c r="FB45" s="292"/>
      <c r="FC45" s="292"/>
      <c r="FE45" s="291"/>
      <c r="FF45" s="292"/>
      <c r="FG45" s="292"/>
      <c r="FH45" s="292"/>
      <c r="FI45" s="268"/>
      <c r="FJ45" s="291"/>
      <c r="FK45" s="292"/>
      <c r="FL45" s="292"/>
      <c r="FM45" s="292"/>
      <c r="FO45" s="291"/>
      <c r="FP45" s="292"/>
      <c r="FQ45" s="292"/>
      <c r="FR45" s="292"/>
      <c r="FS45" s="268"/>
      <c r="FT45" s="291"/>
      <c r="FU45" s="292"/>
      <c r="FV45" s="292"/>
      <c r="FW45" s="292"/>
      <c r="FY45" s="291"/>
      <c r="FZ45" s="292"/>
      <c r="GA45" s="292"/>
      <c r="GB45" s="292"/>
      <c r="GC45" s="268"/>
      <c r="GD45" s="291"/>
      <c r="GE45" s="292"/>
      <c r="GF45" s="292"/>
      <c r="GG45" s="292"/>
      <c r="GI45" s="291"/>
      <c r="GJ45" s="292"/>
      <c r="GK45" s="292"/>
      <c r="GL45" s="292"/>
      <c r="GM45" s="268"/>
      <c r="GN45" s="291"/>
      <c r="GO45" s="292"/>
      <c r="GP45" s="292"/>
      <c r="GQ45" s="292"/>
      <c r="GS45" s="291"/>
      <c r="GT45" s="292"/>
      <c r="GU45" s="292"/>
      <c r="GV45" s="292"/>
      <c r="GW45" s="268"/>
      <c r="GX45" s="291"/>
      <c r="GY45" s="292"/>
      <c r="GZ45" s="292"/>
      <c r="HA45" s="292"/>
      <c r="HC45" s="291"/>
      <c r="HD45" s="292"/>
      <c r="HE45" s="292"/>
      <c r="HF45" s="292"/>
      <c r="HG45" s="268"/>
      <c r="HH45" s="291"/>
      <c r="HI45" s="292"/>
      <c r="HJ45" s="292"/>
      <c r="HK45" s="292"/>
      <c r="HM45" s="291"/>
      <c r="HN45" s="292"/>
      <c r="HO45" s="292"/>
      <c r="HP45" s="292"/>
      <c r="HQ45" s="268"/>
      <c r="HR45" s="291"/>
      <c r="HS45" s="292"/>
      <c r="HT45" s="292"/>
      <c r="HU45" s="292"/>
      <c r="HW45" s="291"/>
      <c r="HX45" s="292"/>
      <c r="HY45" s="292"/>
      <c r="HZ45" s="292"/>
      <c r="IA45" s="268"/>
      <c r="IB45" s="291"/>
      <c r="IC45" s="292"/>
      <c r="ID45" s="292"/>
      <c r="IE45" s="292"/>
      <c r="IG45" s="291"/>
      <c r="IH45" s="292"/>
      <c r="II45" s="292"/>
      <c r="IJ45" s="292"/>
      <c r="IK45" s="268"/>
      <c r="IL45" s="291"/>
      <c r="IM45" s="292"/>
      <c r="IN45" s="292"/>
      <c r="IO45" s="292"/>
      <c r="IQ45" s="291"/>
      <c r="IR45" s="292"/>
      <c r="IS45" s="292"/>
      <c r="IT45" s="292"/>
      <c r="IU45" s="268"/>
      <c r="IV45" s="291"/>
      <c r="IW45" s="292"/>
      <c r="IX45" s="292"/>
      <c r="IY45" s="292"/>
      <c r="JA45" s="291"/>
      <c r="JB45" s="292"/>
      <c r="JC45" s="292"/>
      <c r="JD45" s="292"/>
      <c r="JE45" s="268"/>
      <c r="JF45" s="291"/>
      <c r="JG45" s="292"/>
      <c r="JH45" s="292"/>
      <c r="JI45" s="292"/>
      <c r="JK45" s="291"/>
      <c r="JL45" s="292"/>
      <c r="JM45" s="292"/>
      <c r="JN45" s="292"/>
      <c r="JO45" s="268"/>
      <c r="JP45" s="291"/>
      <c r="JQ45" s="292"/>
      <c r="JR45" s="292"/>
      <c r="JS45" s="292"/>
      <c r="JU45" s="291"/>
      <c r="JV45" s="292"/>
      <c r="JW45" s="292"/>
      <c r="JX45" s="292"/>
      <c r="JY45" s="268"/>
      <c r="JZ45" s="291"/>
      <c r="KA45" s="292"/>
      <c r="KB45" s="292"/>
      <c r="KC45" s="292"/>
      <c r="KE45" s="291"/>
      <c r="KF45" s="292"/>
      <c r="KG45" s="292"/>
      <c r="KH45" s="292"/>
      <c r="KI45" s="268"/>
      <c r="KJ45" s="291"/>
      <c r="KK45" s="292"/>
      <c r="KL45" s="292"/>
      <c r="KM45" s="292"/>
      <c r="KO45" s="291"/>
      <c r="KP45" s="292"/>
      <c r="KQ45" s="292"/>
      <c r="KR45" s="292"/>
      <c r="KS45" s="268"/>
      <c r="KT45" s="291"/>
      <c r="KU45" s="292"/>
      <c r="KV45" s="292"/>
      <c r="KW45" s="292"/>
      <c r="KY45" s="291"/>
      <c r="KZ45" s="292"/>
      <c r="LA45" s="292"/>
      <c r="LB45" s="292"/>
      <c r="LC45" s="268"/>
      <c r="LD45" s="291"/>
      <c r="LE45" s="292"/>
      <c r="LF45" s="292"/>
      <c r="LG45" s="292"/>
      <c r="LI45" s="291"/>
      <c r="LJ45" s="292"/>
      <c r="LK45" s="292"/>
      <c r="LL45" s="292"/>
      <c r="LM45" s="268"/>
      <c r="LN45" s="291"/>
      <c r="LO45" s="292"/>
      <c r="LP45" s="292"/>
      <c r="LQ45" s="292"/>
      <c r="LS45" s="291"/>
      <c r="LT45" s="292"/>
      <c r="LU45" s="292"/>
      <c r="LV45" s="292"/>
      <c r="LW45" s="268"/>
      <c r="LX45" s="291"/>
      <c r="LY45" s="292"/>
      <c r="LZ45" s="292"/>
      <c r="MA45" s="292"/>
      <c r="MC45" s="291"/>
      <c r="MD45" s="292"/>
      <c r="ME45" s="292"/>
      <c r="MF45" s="292"/>
      <c r="MG45" s="268"/>
      <c r="MH45" s="291"/>
      <c r="MI45" s="292"/>
      <c r="MJ45" s="292"/>
      <c r="MK45" s="292"/>
    </row>
    <row r="46" spans="2:349" x14ac:dyDescent="0.2">
      <c r="B46" s="250" t="s">
        <v>51</v>
      </c>
      <c r="D46" s="251">
        <f>SUM(D32:D44)</f>
        <v>0</v>
      </c>
      <c r="E46" s="251">
        <f>SUM(E32:E44)</f>
        <v>0</v>
      </c>
      <c r="F46" s="252" t="str">
        <f>IF(D46&lt;&gt;E46, "No", "Yes")</f>
        <v>Yes</v>
      </c>
      <c r="I46" s="251">
        <f>SUM(I32:I44)</f>
        <v>0</v>
      </c>
      <c r="K46" s="293"/>
      <c r="L46" s="293"/>
      <c r="M46" s="293"/>
      <c r="N46" s="251">
        <f>SUM(N32:N44)</f>
        <v>0</v>
      </c>
      <c r="O46" s="293"/>
      <c r="P46" s="293"/>
      <c r="Q46" s="293"/>
      <c r="R46" s="293"/>
      <c r="S46" s="251">
        <f>SUM(S32:S44)</f>
        <v>0</v>
      </c>
      <c r="T46" s="256"/>
      <c r="U46" s="293"/>
      <c r="V46" s="293"/>
      <c r="W46" s="293"/>
      <c r="X46" s="251">
        <f>SUM(X32:X44)</f>
        <v>0</v>
      </c>
      <c r="Y46" s="268"/>
      <c r="Z46" s="293"/>
      <c r="AA46" s="293"/>
      <c r="AB46" s="293"/>
      <c r="AC46" s="251">
        <f>SUM(AC32:AC44)</f>
        <v>0</v>
      </c>
      <c r="AE46" s="293"/>
      <c r="AF46" s="293"/>
      <c r="AG46" s="293"/>
      <c r="AH46" s="251">
        <f>SUM(AH32:AH44)</f>
        <v>0</v>
      </c>
      <c r="AI46" s="268"/>
      <c r="AJ46" s="293"/>
      <c r="AK46" s="293"/>
      <c r="AL46" s="293"/>
      <c r="AM46" s="251">
        <f>SUM(AM32:AM44)</f>
        <v>0</v>
      </c>
      <c r="AO46" s="293"/>
      <c r="AP46" s="293"/>
      <c r="AQ46" s="293"/>
      <c r="AR46" s="251">
        <f>SUM(AR32:AR44)</f>
        <v>0</v>
      </c>
      <c r="AS46" s="268"/>
      <c r="AT46" s="293"/>
      <c r="AU46" s="293"/>
      <c r="AV46" s="293"/>
      <c r="AW46" s="251">
        <f>SUM(AW32:AW44)</f>
        <v>0</v>
      </c>
      <c r="AY46" s="293"/>
      <c r="AZ46" s="293"/>
      <c r="BA46" s="293"/>
      <c r="BB46" s="251">
        <f>SUM(BB32:BB44)</f>
        <v>0</v>
      </c>
      <c r="BC46" s="268"/>
      <c r="BD46" s="293"/>
      <c r="BE46" s="293"/>
      <c r="BF46" s="293"/>
      <c r="BG46" s="251">
        <f>SUM(BG32:BG44)</f>
        <v>0</v>
      </c>
      <c r="BI46" s="293"/>
      <c r="BJ46" s="293"/>
      <c r="BK46" s="293"/>
      <c r="BL46" s="251">
        <f>SUM(BL32:BL44)</f>
        <v>0</v>
      </c>
      <c r="BM46" s="268"/>
      <c r="BN46" s="293"/>
      <c r="BO46" s="293"/>
      <c r="BP46" s="293"/>
      <c r="BQ46" s="251">
        <f>SUM(BQ32:BQ44)</f>
        <v>0</v>
      </c>
      <c r="BS46" s="293"/>
      <c r="BT46" s="293"/>
      <c r="BU46" s="293"/>
      <c r="BV46" s="251">
        <f>SUM(BV32:BV44)</f>
        <v>0</v>
      </c>
      <c r="BW46" s="268"/>
      <c r="BX46" s="293"/>
      <c r="BY46" s="293"/>
      <c r="BZ46" s="293"/>
      <c r="CA46" s="251">
        <f>SUM(CA32:CA44)</f>
        <v>0</v>
      </c>
      <c r="CC46" s="293"/>
      <c r="CD46" s="293"/>
      <c r="CE46" s="293"/>
      <c r="CF46" s="251">
        <f>SUM(CF32:CF44)</f>
        <v>0</v>
      </c>
      <c r="CG46" s="268"/>
      <c r="CH46" s="293"/>
      <c r="CI46" s="293"/>
      <c r="CJ46" s="293"/>
      <c r="CK46" s="251">
        <f>SUM(CK32:CK44)</f>
        <v>0</v>
      </c>
      <c r="CM46" s="293"/>
      <c r="CN46" s="293"/>
      <c r="CO46" s="293"/>
      <c r="CP46" s="251">
        <f>SUM(CP32:CP44)</f>
        <v>0</v>
      </c>
      <c r="CQ46" s="268"/>
      <c r="CR46" s="293"/>
      <c r="CS46" s="293"/>
      <c r="CT46" s="293"/>
      <c r="CU46" s="251">
        <f>SUM(CU32:CU44)</f>
        <v>0</v>
      </c>
      <c r="CW46" s="293"/>
      <c r="CX46" s="293"/>
      <c r="CY46" s="293"/>
      <c r="CZ46" s="251">
        <f>SUM(CZ32:CZ44)</f>
        <v>0</v>
      </c>
      <c r="DA46" s="268"/>
      <c r="DB46" s="293"/>
      <c r="DC46" s="293"/>
      <c r="DD46" s="293"/>
      <c r="DE46" s="251">
        <f>SUM(DE32:DE44)</f>
        <v>0</v>
      </c>
      <c r="DG46" s="293"/>
      <c r="DH46" s="293"/>
      <c r="DI46" s="293"/>
      <c r="DJ46" s="251">
        <f>SUM(DJ32:DJ44)</f>
        <v>0</v>
      </c>
      <c r="DK46" s="268"/>
      <c r="DL46" s="293"/>
      <c r="DM46" s="293"/>
      <c r="DN46" s="293"/>
      <c r="DO46" s="251">
        <f>SUM(DO32:DO44)</f>
        <v>0</v>
      </c>
      <c r="DQ46" s="293"/>
      <c r="DR46" s="293"/>
      <c r="DS46" s="293"/>
      <c r="DT46" s="251">
        <f>SUM(DT32:DT44)</f>
        <v>0</v>
      </c>
      <c r="DU46" s="268"/>
      <c r="DV46" s="293"/>
      <c r="DW46" s="293"/>
      <c r="DX46" s="293"/>
      <c r="DY46" s="251">
        <f>SUM(DY32:DY44)</f>
        <v>0</v>
      </c>
      <c r="EA46" s="293"/>
      <c r="EB46" s="293"/>
      <c r="EC46" s="293"/>
      <c r="ED46" s="251">
        <f>SUM(ED32:ED44)</f>
        <v>0</v>
      </c>
      <c r="EE46" s="268"/>
      <c r="EF46" s="293"/>
      <c r="EG46" s="293"/>
      <c r="EH46" s="293"/>
      <c r="EI46" s="251">
        <f>SUM(EI32:EI44)</f>
        <v>0</v>
      </c>
      <c r="EK46" s="293"/>
      <c r="EL46" s="293"/>
      <c r="EM46" s="293"/>
      <c r="EN46" s="251">
        <f>SUM(EN32:EN44)</f>
        <v>0</v>
      </c>
      <c r="EO46" s="268"/>
      <c r="EP46" s="293"/>
      <c r="EQ46" s="293"/>
      <c r="ER46" s="293"/>
      <c r="ES46" s="251">
        <f>SUM(ES32:ES44)</f>
        <v>0</v>
      </c>
      <c r="EU46" s="293"/>
      <c r="EV46" s="293"/>
      <c r="EW46" s="293"/>
      <c r="EX46" s="251">
        <f>SUM(EX32:EX44)</f>
        <v>0</v>
      </c>
      <c r="EY46" s="268"/>
      <c r="EZ46" s="293"/>
      <c r="FA46" s="293"/>
      <c r="FB46" s="293"/>
      <c r="FC46" s="251">
        <f>SUM(FC32:FC44)</f>
        <v>0</v>
      </c>
      <c r="FE46" s="293"/>
      <c r="FF46" s="293"/>
      <c r="FG46" s="293"/>
      <c r="FH46" s="251">
        <f>SUM(FH32:FH44)</f>
        <v>0</v>
      </c>
      <c r="FI46" s="268"/>
      <c r="FJ46" s="293"/>
      <c r="FK46" s="293"/>
      <c r="FL46" s="293"/>
      <c r="FM46" s="251">
        <f>SUM(FM32:FM44)</f>
        <v>0</v>
      </c>
      <c r="FO46" s="293"/>
      <c r="FP46" s="293"/>
      <c r="FQ46" s="293"/>
      <c r="FR46" s="251">
        <f>SUM(FR32:FR44)</f>
        <v>0</v>
      </c>
      <c r="FS46" s="268"/>
      <c r="FT46" s="293"/>
      <c r="FU46" s="293"/>
      <c r="FV46" s="293"/>
      <c r="FW46" s="251">
        <f>SUM(FW32:FW44)</f>
        <v>0</v>
      </c>
      <c r="FY46" s="293"/>
      <c r="FZ46" s="293"/>
      <c r="GA46" s="293"/>
      <c r="GB46" s="251">
        <f>SUM(GB32:GB44)</f>
        <v>0</v>
      </c>
      <c r="GC46" s="268"/>
      <c r="GD46" s="293"/>
      <c r="GE46" s="293"/>
      <c r="GF46" s="293"/>
      <c r="GG46" s="251">
        <f>SUM(GG32:GG44)</f>
        <v>0</v>
      </c>
      <c r="GI46" s="293"/>
      <c r="GJ46" s="293"/>
      <c r="GK46" s="293"/>
      <c r="GL46" s="251">
        <f>SUM(GL32:GL44)</f>
        <v>0</v>
      </c>
      <c r="GM46" s="268"/>
      <c r="GN46" s="293"/>
      <c r="GO46" s="293"/>
      <c r="GP46" s="293"/>
      <c r="GQ46" s="251">
        <f>SUM(GQ32:GQ44)</f>
        <v>0</v>
      </c>
      <c r="GS46" s="293"/>
      <c r="GT46" s="293"/>
      <c r="GU46" s="293"/>
      <c r="GV46" s="251">
        <f>SUM(GV32:GV44)</f>
        <v>0</v>
      </c>
      <c r="GW46" s="268"/>
      <c r="GX46" s="293"/>
      <c r="GY46" s="293"/>
      <c r="GZ46" s="293"/>
      <c r="HA46" s="251">
        <f>SUM(HA32:HA44)</f>
        <v>0</v>
      </c>
      <c r="HC46" s="293"/>
      <c r="HD46" s="293"/>
      <c r="HE46" s="293"/>
      <c r="HF46" s="251">
        <f>SUM(HF32:HF44)</f>
        <v>0</v>
      </c>
      <c r="HG46" s="268"/>
      <c r="HH46" s="293"/>
      <c r="HI46" s="293"/>
      <c r="HJ46" s="293"/>
      <c r="HK46" s="251">
        <f>SUM(HK32:HK44)</f>
        <v>0</v>
      </c>
      <c r="HM46" s="293"/>
      <c r="HN46" s="293"/>
      <c r="HO46" s="293"/>
      <c r="HP46" s="251">
        <f>SUM(HP32:HP44)</f>
        <v>0</v>
      </c>
      <c r="HQ46" s="268"/>
      <c r="HR46" s="293"/>
      <c r="HS46" s="293"/>
      <c r="HT46" s="293"/>
      <c r="HU46" s="251">
        <f>SUM(HU32:HU44)</f>
        <v>0</v>
      </c>
      <c r="HW46" s="293"/>
      <c r="HX46" s="293"/>
      <c r="HY46" s="293"/>
      <c r="HZ46" s="251">
        <f>SUM(HZ32:HZ44)</f>
        <v>0</v>
      </c>
      <c r="IA46" s="268"/>
      <c r="IB46" s="293"/>
      <c r="IC46" s="293"/>
      <c r="ID46" s="293"/>
      <c r="IE46" s="251">
        <f>SUM(IE32:IE44)</f>
        <v>0</v>
      </c>
      <c r="IG46" s="293"/>
      <c r="IH46" s="293"/>
      <c r="II46" s="293"/>
      <c r="IJ46" s="251">
        <f>SUM(IJ32:IJ44)</f>
        <v>0</v>
      </c>
      <c r="IK46" s="268"/>
      <c r="IL46" s="293"/>
      <c r="IM46" s="293"/>
      <c r="IN46" s="293"/>
      <c r="IO46" s="251">
        <f>SUM(IO32:IO44)</f>
        <v>0</v>
      </c>
      <c r="IQ46" s="293"/>
      <c r="IR46" s="293"/>
      <c r="IS46" s="293"/>
      <c r="IT46" s="251">
        <f>SUM(IT32:IT44)</f>
        <v>0</v>
      </c>
      <c r="IU46" s="268"/>
      <c r="IV46" s="293"/>
      <c r="IW46" s="293"/>
      <c r="IX46" s="293"/>
      <c r="IY46" s="251">
        <f>SUM(IY32:IY44)</f>
        <v>0</v>
      </c>
      <c r="JA46" s="293"/>
      <c r="JB46" s="293"/>
      <c r="JC46" s="293"/>
      <c r="JD46" s="251">
        <f>SUM(JD32:JD44)</f>
        <v>0</v>
      </c>
      <c r="JE46" s="268"/>
      <c r="JF46" s="293"/>
      <c r="JG46" s="293"/>
      <c r="JH46" s="293"/>
      <c r="JI46" s="251">
        <f>SUM(JI32:JI44)</f>
        <v>0</v>
      </c>
      <c r="JK46" s="293"/>
      <c r="JL46" s="293"/>
      <c r="JM46" s="293"/>
      <c r="JN46" s="251">
        <f>SUM(JN32:JN44)</f>
        <v>0</v>
      </c>
      <c r="JO46" s="268"/>
      <c r="JP46" s="293"/>
      <c r="JQ46" s="293"/>
      <c r="JR46" s="293"/>
      <c r="JS46" s="251">
        <f>SUM(JS32:JS44)</f>
        <v>0</v>
      </c>
      <c r="JU46" s="293"/>
      <c r="JV46" s="293"/>
      <c r="JW46" s="293"/>
      <c r="JX46" s="251">
        <f>SUM(JX32:JX44)</f>
        <v>0</v>
      </c>
      <c r="JY46" s="268"/>
      <c r="JZ46" s="293"/>
      <c r="KA46" s="293"/>
      <c r="KB46" s="293"/>
      <c r="KC46" s="251">
        <f>SUM(KC32:KC44)</f>
        <v>0</v>
      </c>
      <c r="KE46" s="293"/>
      <c r="KF46" s="293"/>
      <c r="KG46" s="293"/>
      <c r="KH46" s="251">
        <f>SUM(KH32:KH44)</f>
        <v>0</v>
      </c>
      <c r="KI46" s="268"/>
      <c r="KJ46" s="293"/>
      <c r="KK46" s="293"/>
      <c r="KL46" s="293"/>
      <c r="KM46" s="251">
        <f>SUM(KM32:KM44)</f>
        <v>0</v>
      </c>
      <c r="KO46" s="293"/>
      <c r="KP46" s="293"/>
      <c r="KQ46" s="293"/>
      <c r="KR46" s="251">
        <f>SUM(KR32:KR44)</f>
        <v>0</v>
      </c>
      <c r="KS46" s="268"/>
      <c r="KT46" s="293"/>
      <c r="KU46" s="293"/>
      <c r="KV46" s="293"/>
      <c r="KW46" s="251">
        <f>SUM(KW32:KW44)</f>
        <v>0</v>
      </c>
      <c r="KY46" s="293"/>
      <c r="KZ46" s="293"/>
      <c r="LA46" s="293"/>
      <c r="LB46" s="251">
        <f>SUM(LB32:LB44)</f>
        <v>0</v>
      </c>
      <c r="LC46" s="268"/>
      <c r="LD46" s="293"/>
      <c r="LE46" s="293"/>
      <c r="LF46" s="293"/>
      <c r="LG46" s="251">
        <f>SUM(LG32:LG44)</f>
        <v>0</v>
      </c>
      <c r="LI46" s="293"/>
      <c r="LJ46" s="293"/>
      <c r="LK46" s="293"/>
      <c r="LL46" s="251">
        <f>SUM(LL32:LL44)</f>
        <v>0</v>
      </c>
      <c r="LM46" s="268"/>
      <c r="LN46" s="293"/>
      <c r="LO46" s="293"/>
      <c r="LP46" s="293"/>
      <c r="LQ46" s="251">
        <f>SUM(LQ32:LQ44)</f>
        <v>0</v>
      </c>
      <c r="LS46" s="293"/>
      <c r="LT46" s="293"/>
      <c r="LU46" s="293"/>
      <c r="LV46" s="251">
        <f>SUM(LV32:LV44)</f>
        <v>0</v>
      </c>
      <c r="LW46" s="268"/>
      <c r="LX46" s="293"/>
      <c r="LY46" s="293"/>
      <c r="LZ46" s="293"/>
      <c r="MA46" s="251">
        <f>SUM(MA32:MA44)</f>
        <v>0</v>
      </c>
      <c r="MC46" s="293"/>
      <c r="MD46" s="293"/>
      <c r="ME46" s="293"/>
      <c r="MF46" s="251">
        <f>SUM(MF32:MF44)</f>
        <v>0</v>
      </c>
      <c r="MG46" s="268"/>
      <c r="MH46" s="293"/>
      <c r="MI46" s="293"/>
      <c r="MJ46" s="293"/>
      <c r="MK46" s="251">
        <f>SUM(MK32:MK44)</f>
        <v>0</v>
      </c>
    </row>
    <row r="47" spans="2:349" x14ac:dyDescent="0.2">
      <c r="J47" s="250"/>
      <c r="K47" s="293"/>
      <c r="L47" s="293"/>
      <c r="M47" s="293"/>
      <c r="N47" s="271"/>
      <c r="O47" s="293"/>
      <c r="P47" s="293"/>
      <c r="Q47" s="293"/>
      <c r="R47" s="293"/>
      <c r="S47" s="271"/>
      <c r="T47" s="256"/>
      <c r="U47" s="293"/>
      <c r="V47" s="293"/>
      <c r="W47" s="293"/>
      <c r="X47" s="271"/>
      <c r="Y47" s="268"/>
      <c r="Z47" s="293"/>
      <c r="AA47" s="293"/>
      <c r="AB47" s="293"/>
      <c r="AC47" s="271"/>
      <c r="AE47" s="293"/>
    </row>
    <row r="48" spans="2:349" x14ac:dyDescent="0.2">
      <c r="D48" s="293"/>
      <c r="E48" s="293"/>
      <c r="F48" s="293"/>
      <c r="G48" s="293"/>
      <c r="J48" s="250"/>
      <c r="K48" s="293"/>
      <c r="L48" s="293"/>
      <c r="M48" s="293"/>
      <c r="N48" s="271"/>
      <c r="O48" s="256"/>
      <c r="P48" s="293"/>
      <c r="Q48" s="293"/>
      <c r="R48" s="293"/>
      <c r="S48" s="271"/>
      <c r="T48" s="268"/>
      <c r="U48" s="293"/>
      <c r="V48" s="293"/>
      <c r="W48" s="293"/>
      <c r="X48" s="271"/>
      <c r="Z48" s="293"/>
      <c r="AB48" s="256"/>
      <c r="AC48" s="256"/>
    </row>
    <row r="49" spans="1:24" x14ac:dyDescent="0.2">
      <c r="D49" s="294" t="str">
        <f t="shared" ref="D49:G50" si="70">D9</f>
        <v>Name 1</v>
      </c>
      <c r="E49" s="294" t="str">
        <f t="shared" si="70"/>
        <v>Name 2</v>
      </c>
      <c r="F49" s="294" t="str">
        <f t="shared" si="70"/>
        <v>Name 3</v>
      </c>
      <c r="G49" s="474" t="str">
        <f t="shared" si="70"/>
        <v>Name 4</v>
      </c>
      <c r="H49" s="474"/>
      <c r="I49" s="294" t="str">
        <f>I9</f>
        <v>Name 5</v>
      </c>
      <c r="J49" s="474" t="str">
        <f>J9</f>
        <v>Name 6</v>
      </c>
      <c r="K49" s="474"/>
      <c r="L49" s="294" t="str">
        <f t="shared" ref="L49:O50" si="71">L9</f>
        <v>Name 7</v>
      </c>
      <c r="M49" s="294" t="str">
        <f t="shared" si="71"/>
        <v>Name 8</v>
      </c>
      <c r="N49" s="294" t="str">
        <f t="shared" si="71"/>
        <v>Name 9</v>
      </c>
      <c r="O49" s="474" t="str">
        <f t="shared" si="71"/>
        <v>Name 10</v>
      </c>
      <c r="P49" s="474"/>
      <c r="Q49" s="294" t="str">
        <f t="shared" ref="Q49:S50" si="72">Q9</f>
        <v>Name 11</v>
      </c>
      <c r="R49" s="294" t="str">
        <f t="shared" si="72"/>
        <v>Name 12</v>
      </c>
      <c r="S49" s="294" t="str">
        <f t="shared" si="72"/>
        <v>Name 13</v>
      </c>
      <c r="U49" s="293"/>
      <c r="X49" s="256"/>
    </row>
    <row r="50" spans="1:24" ht="13.5" thickBot="1" x14ac:dyDescent="0.25">
      <c r="D50" s="294" t="str">
        <f t="shared" si="70"/>
        <v>Role</v>
      </c>
      <c r="E50" s="294" t="str">
        <f t="shared" si="70"/>
        <v>Role</v>
      </c>
      <c r="F50" s="294" t="str">
        <f t="shared" si="70"/>
        <v>Role</v>
      </c>
      <c r="G50" s="475" t="str">
        <f t="shared" si="70"/>
        <v>Role</v>
      </c>
      <c r="H50" s="475"/>
      <c r="I50" s="294" t="str">
        <f>I10</f>
        <v>Role</v>
      </c>
      <c r="J50" s="475" t="str">
        <f>J10</f>
        <v>Role</v>
      </c>
      <c r="K50" s="475"/>
      <c r="L50" s="294" t="str">
        <f t="shared" si="71"/>
        <v>Role</v>
      </c>
      <c r="M50" s="294" t="str">
        <f t="shared" si="71"/>
        <v>Role</v>
      </c>
      <c r="N50" s="294" t="str">
        <f t="shared" si="71"/>
        <v>Role</v>
      </c>
      <c r="O50" s="475" t="str">
        <f t="shared" si="71"/>
        <v>Role</v>
      </c>
      <c r="P50" s="475"/>
      <c r="Q50" s="294" t="str">
        <f t="shared" si="72"/>
        <v>Role</v>
      </c>
      <c r="R50" s="294" t="str">
        <f t="shared" si="72"/>
        <v>Role</v>
      </c>
      <c r="S50" s="294" t="str">
        <f t="shared" si="72"/>
        <v>Role</v>
      </c>
      <c r="X50" s="256"/>
    </row>
    <row r="51" spans="1:24" x14ac:dyDescent="0.2">
      <c r="A51" s="295" t="s">
        <v>52</v>
      </c>
      <c r="B51" s="282"/>
      <c r="C51" s="282"/>
      <c r="D51" s="282"/>
      <c r="E51" s="282"/>
      <c r="F51" s="282"/>
      <c r="G51" s="476"/>
      <c r="H51" s="476"/>
      <c r="I51" s="282"/>
      <c r="J51" s="478"/>
      <c r="K51" s="478"/>
      <c r="L51" s="282"/>
      <c r="M51" s="282"/>
      <c r="N51" s="282"/>
      <c r="O51" s="478"/>
      <c r="P51" s="478"/>
      <c r="Q51" s="282"/>
      <c r="R51" s="282"/>
      <c r="S51" s="282"/>
      <c r="X51" s="256"/>
    </row>
    <row r="52" spans="1:24" x14ac:dyDescent="0.2">
      <c r="B52" s="250" t="s">
        <v>53</v>
      </c>
      <c r="D52" s="296">
        <f>SUM(D54:D55)</f>
        <v>0</v>
      </c>
      <c r="E52" s="296">
        <f>SUM(E54:E55)</f>
        <v>0</v>
      </c>
      <c r="F52" s="296">
        <f>SUM(F54:F55)</f>
        <v>0</v>
      </c>
      <c r="G52" s="429">
        <f>SUM(G54:H55)</f>
        <v>0</v>
      </c>
      <c r="H52" s="429"/>
      <c r="I52" s="296">
        <f>SUM(I54:I55)</f>
        <v>0</v>
      </c>
      <c r="J52" s="429">
        <f>SUM(J54:K55)</f>
        <v>0</v>
      </c>
      <c r="K52" s="429"/>
      <c r="L52" s="296">
        <f>SUM(L54:L55)</f>
        <v>0</v>
      </c>
      <c r="M52" s="296">
        <f>SUM(M54:M55)</f>
        <v>0</v>
      </c>
      <c r="N52" s="296">
        <f>SUM(N54:N55)</f>
        <v>0</v>
      </c>
      <c r="O52" s="429">
        <f>SUM(O54:P55)</f>
        <v>0</v>
      </c>
      <c r="P52" s="429"/>
      <c r="Q52" s="296">
        <f>SUM(Q54:Q55)</f>
        <v>0</v>
      </c>
      <c r="R52" s="296">
        <f>SUM(R54:R55)</f>
        <v>0</v>
      </c>
      <c r="S52" s="296">
        <f>SUM(S54:S55)</f>
        <v>0</v>
      </c>
      <c r="X52" s="256"/>
    </row>
    <row r="53" spans="1:24" x14ac:dyDescent="0.2">
      <c r="B53" s="253" t="s">
        <v>50</v>
      </c>
      <c r="D53" s="248"/>
      <c r="E53" s="248"/>
      <c r="F53" s="248"/>
      <c r="G53" s="477"/>
      <c r="H53" s="477"/>
      <c r="I53" s="248"/>
      <c r="J53" s="477"/>
      <c r="K53" s="477"/>
      <c r="L53" s="248"/>
      <c r="M53" s="248"/>
      <c r="N53" s="248"/>
      <c r="O53" s="477"/>
      <c r="P53" s="477"/>
      <c r="Q53" s="248"/>
      <c r="R53" s="248"/>
      <c r="S53" s="248"/>
      <c r="X53" s="256"/>
    </row>
    <row r="54" spans="1:24" x14ac:dyDescent="0.2">
      <c r="B54" s="250" t="s">
        <v>61</v>
      </c>
      <c r="D54" s="248">
        <f>SUM(L32+Q32+V32+AA32+AF32+AK32+AP32+AU32+AZ32+BE32+BJ32+BO32+BT32+BY32+CD32+CI32+CN32+CS32+CX32+DC32+DH32+DM32+DR32+DW32+EB32+EG32+EL32+EQ32+EV32+FA32+FF32+FK32+FP32+FU32+FZ32+GE32+GJ32+GO32+GT32+GY32+HD32+HI32+HN32+HS32+HX32+IC32+IH32+IM32+IR32+IW32+JB32+JG32+JL32+JQ32+JV32+KA32+KF32+KK32+KP32+KU32+KZ32+LE32+LJ32+LO32+LT32+LY32+MD32+MI32)</f>
        <v>0</v>
      </c>
      <c r="E54" s="248">
        <f>SUM(L33+Q33+V33+AA33+AF33+AK33+AP33+AU33+AZ33+BE33+BJ33+BO33+BT33+BY33+CD33+CI33+CN33+CS33+CX33+DC33+DH33+DM33+DR33+DW33+EB33+EG33+EL33+EQ33+EV33+FA33+FF33+FK33+FP33+FU33+FZ33+GE33+GJ33+GO33+GT33+GY33+HD33+HI33+HN33+HS33+HX33+IC33+IH33+IM33+IR33+IW33+JB33+JG33+JL33+JQ33+JV33+KA33+KF33+KK33+KP33+KU33+KZ33+LE33+LJ33+LO33+LT33+LY33+MD33+MI33)</f>
        <v>0</v>
      </c>
      <c r="F54" s="248">
        <f>SUM(L34+Q34+V34+AA34+AF34+AK34+AP34+AU34+AZ34+BE34+BJ34+BO34+BT34+BY34+CD34+CI34+CN34+CS34+CX34+DC34+DH34+DM34+DR34+DW34+EB34+EG34+EL34+EQ34+EV34+FA34+FF34+FK34+FP34+FU34+FZ34+GE34+GJ34+GO34+GT34+GY34+HD34+HI34+HN34+HS34+HX34+IC34+IH34+IM34+IR34+IW34+JB34+JG34+JL34+JQ34+JV34+KA34+KF34+KK34+KP34+KU34+KZ34+LE34+LJ34+LO34+LT34+LY34+MD34+MI34)</f>
        <v>0</v>
      </c>
      <c r="G54" s="471">
        <f>SUM(L35+Q35+V35+AA35+AF35+AK35+AP35+AU35+AZ35+BE35+BJ35+BO35+BT35+BY35+CD35+CI35+CN35+CS35+CX35+DC35+DH35+DM35+DR35+DW35+EB35+EG35+EL35+EQ35+EV35+FA35+FF35+FK35+FP35+FU35+FZ35+GE35+GJ35+GO35+GT35+GY35+HD35+HI35+HN35+HS35+HX35+IC35+IH35+IM35+IR35+IW35+JB35+JG35+JL35+JQ35+JV35+KA35+KF35+KK35+KP35+KU35+KZ35+LE35+LJ35+LO35+LT35+LY35+MD35+MI35)</f>
        <v>0</v>
      </c>
      <c r="H54" s="471"/>
      <c r="I54" s="248">
        <f>SUM(L36+Q36+V36+AA36+AF36+AK36+AP36+AU36+AZ36+BE36+BJ36+BO36+BT36+BY36+CD36+CI36+CN36+CS36+CX36+DC36+DH36+DM36+DR36+DW36+EB36+EG36+EL36+EQ36+EV36+FA36+FF36+FK36+FP36+FU36+FZ36+GE36+GJ36+GO36+GT36+GY36+HD36+HI36+HN36+HS36+HX36+IC36+IH36+IM36+IR36+IW36+JB36+JG36+JL36+JQ36+JV36+KA36+KF36+KK36+KP36+KU36+KZ36+LE36+LJ36+LO36+LT36+LY36+MD36+MI36)</f>
        <v>0</v>
      </c>
      <c r="J54" s="471">
        <f>SUM(L37+Q37+V37+AA37+AF37+AK37+AP37+AU37+AZ37+BE37+BJ37+BO37+BT37+BY37+CD37+CI37+CN37+CS37+CX37+DC37+DH37+DM37+DR37+DW37+EB37+EG37+EL37+EQ37+EV37+FA37+FF37+FK37+FP37+FU37+FZ37+GE37+GJ37+GO37+GT37+GY37+HD37+HI37+HN37+HS37+HX37+IC37+IH37+IM37+IR37+IW37+JB37+JG37+JL37+JQ37+JV37+KA37+KF37+KK37+KP37+KU37+KZ37+LE37+LJ37+LO37+LT37+LY37+MD37+MI37)</f>
        <v>0</v>
      </c>
      <c r="K54" s="471"/>
      <c r="L54" s="248">
        <f>SUM(L38+Q38+V38+AA38+AF38+AK38+AP38+AU38+AZ38+BE38+BJ38+BO38+BT38+BY38+CD38+CI38+CN38+CS38+CX38+DC38+DH38+DM38+DR38+DW38+EB38+EG38+EL38+EQ38+EV38+FA38+FF38+FK38+FP38+FU38+FZ38+GE38+GJ38+GO38+GT38+GY38+HD38+HI38+HN38+HS38+HX38+IC38+IH38+IM38+IR38+IW38+JB38+JG38+JL38+JQ38+JV38+KA38+KF38+KK38+KP38+KU38+KZ38+LE38+LJ38+LO38+LT38+LY38+MD38+MI38)</f>
        <v>0</v>
      </c>
      <c r="M54" s="248">
        <f>SUM(L39+Q39+V39+AA39+AF39+AK39+AP39+AU39+AZ39+BE39+BJ39+BO39+BT39+BY39+CD39+CI39+CN39+CS39+CX39+DC39+DH39+DM39+DR39+DW39+EB39+EG39+EL39+EQ39+EV39+FA39+FF39+FK39+FP39+FU39+FZ39+GE39+GJ39+GO39+GT39+GY39+HD39+HI39+HN39+HS39+HX39+IC39+IH39+IM39+IR39+IW39+JB39+JG39+JL39+JQ39+JV39+KA39+KF39+KK39+KP39+KU39+KZ39+LE39+LJ39+LO39+LT39+LY39+MD39+MI39)</f>
        <v>0</v>
      </c>
      <c r="N54" s="248">
        <f>SUM(L40+Q40+V40+AA40+AF40+AK40+AP40+AU40+AZ40+BE40+BJ40+BO40+BT40+BY40+CD40+CI40+CN40+CS40+CX40+DC40+DH40+DM40+DR40+DW40+EB40+EG40+EL40+EQ40+EV40+FA40+FF40+FK40+FP40+FU40+FZ40+GE40+GJ40+GO40+GT40+GY40+HD40+HI40+HN40+HS40+HX40+IC40+IH40+IM40+IR40+IW40+JB40+JG40+JL40+JQ40+JV40+KA40+KF40+KK40+KP40+KU40+KZ40+LE40+LJ40+LO40+LT40+LY40+MD40+MI40)</f>
        <v>0</v>
      </c>
      <c r="O54" s="471">
        <f>SUM(L41+Q41+V41+AA41+AF41+AK41+AP41+AU41+AZ41+BE41+BJ41+BO41+BT41+BY41+CD41+CI41+CN41+CS41+CX41+DC41+DH41+DM41+DR41+DW41+EB41+EG41+EL41+EQ41+EV41+FA41+FF41+FK41+FP41+FU41+FZ41+GE41+GJ41+GO41+GT41+GY41+HD41+HI41+HN41+HS41+HX41+IC41+IH41+IM41+IR41+IW41+JB41+JG41+JL41+JQ41+JV41+KA41+KF41+KK41+KP41+KU41+KZ41+LE41+LJ41+LO41+LT41+LY41+MD41+MI41)</f>
        <v>0</v>
      </c>
      <c r="P54" s="471"/>
      <c r="Q54" s="248">
        <f>SUM(L42+Q42+V42+AA42+AF42+AK42+AP42+AU42+AZ42+BE42+BJ42+BO42+BT42+BY42+CD42+CI42+CN42+CS42+CX42+DC42+DH42+DM42+DR42+DW42+EB42+EG42+EL42+EQ42+EV42+FA42+FF42+FK42+FP42+FU42+FZ42+GE42+GJ42+GO42+GT42+GY42+HD42+HI42+HN42+HS42+HX42+IC42+IH42+IM42+IR42+IW42+JB42+JG42+JL42+JQ42+JV42+KA42+KF42+KK42+KP42+KU42+KZ42+LE42+LJ42+LO42+LT42+LY42+MD42+MI42)</f>
        <v>0</v>
      </c>
      <c r="R54" s="248">
        <f>SUM(L43+Q43+V43+AA43+AF43+AK43+AP43+AU43+AZ43+BE43+BJ43+BO43+BT43+BY43+CD43+CI43+CN43+CS43+CX43+DC43+DH43+DM43+DR43+DW43+EB43+EG43+EL43+EQ43+EV43+FA43+FF43+FK43+FP43+FU43+FZ43+GE43+GJ43+GO43+GT43+GY43+HD43+HI43+HN43+HS43+HX43+IC43+IH43+IM43+IR43+IW43+JB43+JG43+JL43+JQ43+JV43+KA43+KF43+KK43+KP43+KU43+KZ43+LE43+LJ43+LO43+LT43+LY43+MD43+MI43)</f>
        <v>0</v>
      </c>
      <c r="S54" s="248">
        <f>SUM(L44+Q44+V44+AA44+AF44+AK44+AP44+AU44+AZ44+BE44+BJ44+BO44+BT44+BY44+CD44+CI44+CN44+CS44+CX44+DC44+DH44+DM44+DR44+DW44+EB44+EG44+EL44+EQ44+EV44+FA44+FF44+FK44+FP44+FU44+FZ44+GE44+GJ44+GO44+GT44+GY44+HD44+HI44+HN44+HS44+HX44+IC44+IH44+IM44+IR44+IW44+JB44+JG44+JL44+JQ44+JV44+KA44+KF44+KK44+KP44+KU44+KZ44+LE44+LJ44+LO44+LT44+LY44+MD44+MI44)</f>
        <v>0</v>
      </c>
      <c r="X54" s="256"/>
    </row>
    <row r="55" spans="1:24" x14ac:dyDescent="0.2">
      <c r="B55" s="250" t="s">
        <v>62</v>
      </c>
      <c r="D55" s="248">
        <f>SUM(M32+R32+W32+AB32+AG32+AL32+AQ32+AV32+BA32+BF32+BK32+BP32+BU32+BZ32+CE32+CJ32+CO32+CT32+CY32+DD32+DI32+DN32+DS32+DX32+EC32+EH32+EM32+ER32+EW32+FB32+FG32+FL32+FQ32+FV32+GA32+GF32+GK32+GP32+GU32+GZ32+HE32+HJ32+HO32+HT32+HY32+ID32+II32+IN32+IS32+IX32+JC32+JH32+JM32+JR32+JW32+KB32+KG32+KL32+KQ32+KV32+LA32+LF32+LK32+LP32+LU32+LZ32+ME32+MJ32)</f>
        <v>0</v>
      </c>
      <c r="E55" s="248">
        <f>SUM(M33+R33+W33+AB33+AG33+AL33+AQ33+AV33+BA33+BF33+BK33+BP33+BU33+BZ33+CE33+CJ33+CO33+CT33+CY33+DD33+DI33+DN33+DS33+DX33+EC33+EH33+EM33+ER33+EW33+FB33+FG33+FL33+FQ33+FV33+GA33+GF33+GK33+GP33+GU33+GZ33+HE33+HJ33+HO33+HT33+HY33+ID33+II33+IN33+IS33+IX33+JC33+JH33+JM33+JR33+JW33+KB33+KG33+KL33+KQ33+KV33+LA33+LF33+LK33+LP33+LU33+LZ33+ME33+MJ33)</f>
        <v>0</v>
      </c>
      <c r="F55" s="248">
        <f>SUM(M34+R34+W34+AB34+AG34+AL34+AQ34+AV34+BA34+BF34+BK34+BP34+BU34+BZ34+CE34+CJ34+CO34+CT34+CY34+DD34+DI34+DN34+DS34+DX34+EC34+EH34+EM34+ER34+EW34+FB34+FG34+FL34+FQ34+FV34+GA34+GF34+GK34+GP34+GU34+GZ34+HE34+HJ34+HO34+HT34+HY34+ID34+II34+IN34+IS34+IX34+JC34+JH34+JM34+JR34+JW34+KB34+KG34+KL34+KQ34+KV34+LA34+LF34+LK34+LP34+LU34+LZ34+ME34+MJ34)</f>
        <v>0</v>
      </c>
      <c r="G55" s="471">
        <f>SUM(M35+R35+W35+AB35+AG35+AL35+AQ35+AV35+BA35+BF35+BK35+BP35+BU35+BZ35+CE35+CJ35+CO35+CT35+CY35+DD35+DI35+DN35+DS35+DX35+EC35+EH35+EM35+ER35+EW35+FB35+FG35+FL35+FQ35+FV35+GA35+GF35+GK35+GP35+GU35+GZ35+HE35+HJ35+HO35+HT35+HY35+ID35+II35+IN35+IS35+IX35+JC35+JH35+JM35+JR35+JW35+KB35+KG35+KL35+KQ35+KV35+LA35+LF35+LK35+LP35+LU35+LZ35+ME35+MJ35)</f>
        <v>0</v>
      </c>
      <c r="H55" s="471"/>
      <c r="I55" s="248">
        <f>SUM(M36+R36+W36+AB36+AG36+AL36+AQ36+AV36+BA36+BF36+BK36+BP36+BU36+BZ36+CE36+CJ36+CO36+CT36+CY36+DD36+DI36+DN36+DS36+DX36+EC36+EH36+EM36+ER36+EW36+FB36+FG36+FL36+FQ36+FV36+GA36+GF36+GK36+GP36+GU36+GZ36+HE36+HJ36+HO36+HT36+HY36+ID36+II36+IN36+IS36+IX36+JC36+JH36+JM36+JR36+JW36+KB36+KG36+KL36+KQ36+KV36+LA36+LF36+LK36+LP36+LU36+LZ36+ME36+MJ36)</f>
        <v>0</v>
      </c>
      <c r="J55" s="471">
        <f>SUM(M37+R37+W37+AB37+AG37+AL37+AQ37+AV37+BA37+BF37+BK37+BP37+BU37+BZ37+CE37+CJ37+CO37+CT37+CY37+DD37+DI37+DN37+DS37+DX37+EC37+EH37+EM37+ER37+EW37+FB37+FG37+FL37+FQ37+FV37+GA37+GF37+GK37+GP37+GU37+GZ37+HE37+HJ37+HO37+HT37+HY37+ID37+II37+IN37+IS37+IX37+JC37+JH37+JM37+JR37+JW37+KB37+KG37+KL37+KQ37+KV37+LA37+LF37+LK37+LP37+LU37+LZ37+ME37+MJ37)</f>
        <v>0</v>
      </c>
      <c r="K55" s="471"/>
      <c r="L55" s="248">
        <f>SUM(M38+R38+W38+AB38+AG38+AL38+AQ38+AV38+BA38+BF38+BK38+BP38+BU38+BZ38+CE38+CJ38+CO38+CT38+CY38+DD38+DI38+DN38+DS38+DX38+EC38+EH38+EM38+ER38+EW38+FB38+FG38+FL38+FQ38+FV38+GA38+GF38+GK38+GP38+GU38+GZ38+HE38+HJ38+HO38+HT38+HY38+ID38+II38+IN38+IS38+IX38+JC38+JH38+JM38+JR38+JW38+KB38+KG38+KL38+KQ38+KV38+LA38+LF38+LK38+LP38+LU38+LZ38+ME38+MJ38)</f>
        <v>0</v>
      </c>
      <c r="M55" s="248">
        <f>SUM(M39+R39+W39+AB39+AG39+AL39+AQ39+AV39+BA39+BF39+BK39+BP39+BU39+BZ39+CE39+CJ39+CO39+CT39+CY39+DD39+DI39+DN39+DS39+DX39+EC39+EH39+EM39+ER39+EW39+FB39+FG39+FL39+FQ39+FV39+GA39+GF39+GK39+GP39+GU39+GZ39+HE39+HJ39+HO39+HT39+HY39+ID39+II39+IN39+IS39+IX39+JC39+JH39+JM39+JR39+JW39+KB39+KG39+KL39+KQ39+KV39+LA39+LF39+LK39+LP39+LU39+LZ39+ME39+MJ39)</f>
        <v>0</v>
      </c>
      <c r="N55" s="248">
        <f>SUM(M40+R40+W40+AB40+AG40+AL40+AQ40+AV40+BA40+BF40+BK40+BP40+BU40+BZ40+CE40+CJ40+CO40+CT40+CY40+DD40+DI40+DN40+DS40+DX40+EC40+EH40+EM40+ER40+EW40+FB40+FG40+FL40+FQ40+FV40+GA40+GF40+GK40+GP40+GU40+GZ40+HE40+HJ40+HO40+HT40+HY40+ID40+II40+IN40+IS40+IX40+JC40+JH40+JM40+JR40+JW40+KB40+KG40+KL40+KQ40+KV40+LA40+LF40+LK40+LP40+LU40+LZ40+ME40+MJ40)</f>
        <v>0</v>
      </c>
      <c r="O55" s="471">
        <f>SUM(M41+R41+W41+AB41+AG41+AL41+AQ41+AV41+BA41+BF41+BK41+BP41+BU41+BZ41+CE41+CJ41+CO41+CT41+CY41+DD41+DI41+DN41+DS41+DX41+EC41+EH41+EM41+ER41+EW41+FB41+FG41+FL41+FQ41+FV41+GA41+GF41+GK41+GP41+GU41+GZ41+HE41+HJ41+HO41+HT41+HY41+ID41+II41+IN41+IS41+IX41+JC41+JH41+JM41+JR41+JW41+KB41+KG41+KL41+KQ41+KV41+LA41+LF41+LK41+LP41+LU41+LZ41+ME41+MJ41)</f>
        <v>0</v>
      </c>
      <c r="P55" s="471"/>
      <c r="Q55" s="248">
        <f>SUM(M42+R42+W42+AB42+AG42+AL42+AQ42+AV42+BA42+BF42+BK42+BP42+BU42+BZ42+CE42+CJ42+CO42+CT42+CY42+DD42+DI42+DN42+DS42+DX42+EC42+EH42+EM42+ER42+EW42+FB42+FG42+FL42+FQ42+FV42+GA42+GF42+GK42+GP42+GU42+GZ42+HE42+HJ42+HO42+HT42+HY42+ID42+II42+IN42+IS42+IX42+JC42+JH42+JM42+JR42+JW42+KB42+KG42+KL42+KQ42+KV42+LA42+LF42+LK42+LP42+LU42+LZ42+ME42+MJ42)</f>
        <v>0</v>
      </c>
      <c r="R55" s="248">
        <f>SUM(M43+R43+W43+AB43+AG43+AL43+AQ43+AV43+BA43+BF43+BK43+BP43+BU43+BZ43+CE43+CJ43+CO43+CT43+CY43+DD43+DI43+DN43+DS43+DX43+EC43+EH43+EM43+ER43+EW43+FB43+FG43+FL43+FQ43+FV43+GA43+GF43+GK43+GP43+GU43+GZ43+HE43+HJ43+HO43+HT43+HY43+ID43+II43+IN43+IS43+IX43+JC43+JH43+JM43+JR43+JW43+KB43+KG43+KL43+KQ43+KV43+LA43+LF43+LK43+LP43+LU43+LZ43+ME43+MJ43)</f>
        <v>0</v>
      </c>
      <c r="S55" s="248">
        <f>SUM(M44+R44+W44+AB44+AG44+AL44+AQ44+AV44+BA44+BF44+BK44+BP44+BU44+BZ44+CE44+CJ44+CO44+CT44+CY44+DD44+DI44+DN44+DS44+DX44+EC44+EH44+EM44+ER44+EW44+FB44+FG44+FL44+FQ44+FV44+GA44+GF44+GK44+GP44+GU44+GZ44+HE44+HJ44+HO44+HT44+HY44+ID44+II44+IN44+IS44+IX44+JC44+JH44+JM44+JR44+JW44+KB44+KG44+KL44+KQ44+KV44+LA44+LF44+LK44+LP44+LU44+LZ44+ME44+MJ44)</f>
        <v>0</v>
      </c>
    </row>
    <row r="56" spans="1:24" ht="13.5" thickBot="1" x14ac:dyDescent="0.25">
      <c r="D56" s="265"/>
      <c r="E56" s="265"/>
      <c r="F56" s="265"/>
      <c r="G56" s="472"/>
      <c r="H56" s="472"/>
      <c r="I56" s="265"/>
      <c r="J56" s="472"/>
      <c r="K56" s="472"/>
      <c r="L56" s="265"/>
      <c r="M56" s="265"/>
      <c r="N56" s="265"/>
      <c r="O56" s="472"/>
      <c r="P56" s="472"/>
      <c r="Q56" s="265"/>
      <c r="R56" s="265"/>
      <c r="S56" s="265"/>
    </row>
    <row r="57" spans="1:24" x14ac:dyDescent="0.2">
      <c r="A57" s="295" t="s">
        <v>48</v>
      </c>
      <c r="B57" s="297"/>
      <c r="C57" s="297"/>
      <c r="D57" s="298"/>
      <c r="E57" s="298"/>
      <c r="F57" s="298"/>
      <c r="G57" s="473"/>
      <c r="H57" s="473"/>
      <c r="I57" s="298"/>
      <c r="J57" s="473"/>
      <c r="K57" s="473"/>
      <c r="L57" s="298"/>
      <c r="M57" s="298"/>
      <c r="N57" s="298"/>
      <c r="O57" s="473"/>
      <c r="P57" s="473"/>
      <c r="Q57" s="298"/>
      <c r="R57" s="298"/>
      <c r="S57" s="298"/>
    </row>
    <row r="58" spans="1:24" x14ac:dyDescent="0.2">
      <c r="B58" s="299" t="s">
        <v>72</v>
      </c>
      <c r="C58" s="290"/>
      <c r="D58" s="300">
        <f>I32</f>
        <v>0</v>
      </c>
      <c r="E58" s="300">
        <f>I33</f>
        <v>0</v>
      </c>
      <c r="F58" s="300">
        <f>I34</f>
        <v>0</v>
      </c>
      <c r="G58" s="435">
        <f>I35</f>
        <v>0</v>
      </c>
      <c r="H58" s="435"/>
      <c r="I58" s="300">
        <f>I36</f>
        <v>0</v>
      </c>
      <c r="J58" s="435">
        <f>I37</f>
        <v>0</v>
      </c>
      <c r="K58" s="435"/>
      <c r="L58" s="300">
        <f>I38</f>
        <v>0</v>
      </c>
      <c r="M58" s="300">
        <f>I39</f>
        <v>0</v>
      </c>
      <c r="N58" s="300">
        <f>I40</f>
        <v>0</v>
      </c>
      <c r="O58" s="435">
        <f>I41</f>
        <v>0</v>
      </c>
      <c r="P58" s="435"/>
      <c r="Q58" s="300">
        <f>I42</f>
        <v>0</v>
      </c>
      <c r="R58" s="300">
        <f>I43</f>
        <v>0</v>
      </c>
      <c r="S58" s="300">
        <f>I44</f>
        <v>0</v>
      </c>
    </row>
    <row r="59" spans="1:24" x14ac:dyDescent="0.2">
      <c r="B59" s="301" t="s">
        <v>73</v>
      </c>
      <c r="C59" s="267"/>
      <c r="D59" s="264"/>
      <c r="E59" s="264"/>
      <c r="F59" s="264"/>
      <c r="G59" s="484"/>
      <c r="H59" s="484"/>
      <c r="I59" s="264"/>
      <c r="J59" s="484"/>
      <c r="K59" s="484"/>
      <c r="L59" s="264"/>
      <c r="M59" s="264"/>
      <c r="N59" s="264"/>
      <c r="O59" s="484"/>
      <c r="P59" s="484"/>
      <c r="Q59" s="264"/>
      <c r="R59" s="264"/>
      <c r="S59" s="264"/>
    </row>
    <row r="60" spans="1:24" x14ac:dyDescent="0.2">
      <c r="B60" s="299" t="s">
        <v>138</v>
      </c>
      <c r="C60" s="267"/>
      <c r="D60" s="247"/>
      <c r="E60" s="247"/>
      <c r="F60" s="247"/>
      <c r="G60" s="479"/>
      <c r="H60" s="480"/>
      <c r="I60" s="247"/>
      <c r="J60" s="479"/>
      <c r="K60" s="480"/>
      <c r="L60" s="247"/>
      <c r="M60" s="247"/>
      <c r="N60" s="247"/>
      <c r="O60" s="479"/>
      <c r="P60" s="480"/>
      <c r="Q60" s="247"/>
      <c r="R60" s="247"/>
      <c r="S60" s="247"/>
    </row>
    <row r="61" spans="1:24" x14ac:dyDescent="0.2">
      <c r="B61" s="302" t="s">
        <v>139</v>
      </c>
      <c r="C61" s="267"/>
      <c r="D61" s="247"/>
      <c r="E61" s="247"/>
      <c r="F61" s="247"/>
      <c r="G61" s="479"/>
      <c r="H61" s="480"/>
      <c r="I61" s="247"/>
      <c r="J61" s="479"/>
      <c r="K61" s="480"/>
      <c r="L61" s="247"/>
      <c r="M61" s="247"/>
      <c r="N61" s="247"/>
      <c r="O61" s="479"/>
      <c r="P61" s="480"/>
      <c r="Q61" s="247"/>
      <c r="R61" s="247"/>
      <c r="S61" s="247"/>
    </row>
    <row r="62" spans="1:24" x14ac:dyDescent="0.2">
      <c r="B62" s="299" t="s">
        <v>10</v>
      </c>
      <c r="C62" s="267"/>
      <c r="D62" s="247"/>
      <c r="E62" s="247"/>
      <c r="F62" s="247"/>
      <c r="G62" s="479"/>
      <c r="H62" s="480"/>
      <c r="I62" s="247"/>
      <c r="J62" s="479"/>
      <c r="K62" s="480"/>
      <c r="L62" s="247"/>
      <c r="M62" s="247"/>
      <c r="N62" s="247"/>
      <c r="O62" s="479"/>
      <c r="P62" s="480"/>
      <c r="Q62" s="247"/>
      <c r="R62" s="247"/>
      <c r="S62" s="247"/>
    </row>
    <row r="63" spans="1:24" x14ac:dyDescent="0.2">
      <c r="B63" s="299"/>
      <c r="C63" s="267"/>
      <c r="D63" s="303"/>
      <c r="E63" s="303"/>
      <c r="F63" s="303"/>
      <c r="G63" s="481"/>
      <c r="H63" s="481"/>
      <c r="I63" s="303"/>
      <c r="J63" s="481"/>
      <c r="K63" s="481"/>
      <c r="L63" s="303"/>
      <c r="M63" s="303"/>
      <c r="N63" s="303"/>
      <c r="O63" s="481"/>
      <c r="P63" s="481"/>
      <c r="Q63" s="303"/>
      <c r="R63" s="303"/>
      <c r="S63" s="303"/>
    </row>
    <row r="64" spans="1:24" x14ac:dyDescent="0.2">
      <c r="B64" s="250" t="s">
        <v>74</v>
      </c>
      <c r="D64" s="304">
        <f>SUM(D60:D62)</f>
        <v>0</v>
      </c>
      <c r="E64" s="304">
        <f>SUM(E60:E62)</f>
        <v>0</v>
      </c>
      <c r="F64" s="304">
        <f>SUM(F60:F62)</f>
        <v>0</v>
      </c>
      <c r="G64" s="482">
        <f>SUM(G60:H62)</f>
        <v>0</v>
      </c>
      <c r="H64" s="482"/>
      <c r="I64" s="304">
        <f>SUM(I60:I62)</f>
        <v>0</v>
      </c>
      <c r="J64" s="482">
        <f>SUM(J60:K62)</f>
        <v>0</v>
      </c>
      <c r="K64" s="482"/>
      <c r="L64" s="304">
        <f>SUM(L60:L62)</f>
        <v>0</v>
      </c>
      <c r="M64" s="304">
        <f>SUM(M60:M62)</f>
        <v>0</v>
      </c>
      <c r="N64" s="304">
        <f>SUM(N60:N62)</f>
        <v>0</v>
      </c>
      <c r="O64" s="482">
        <f>SUM(O60:P62)</f>
        <v>0</v>
      </c>
      <c r="P64" s="482"/>
      <c r="Q64" s="304">
        <f>SUM(Q60:Q62)</f>
        <v>0</v>
      </c>
      <c r="R64" s="304">
        <f>SUM(R60:R62)</f>
        <v>0</v>
      </c>
      <c r="S64" s="304">
        <f>SUM(S60:S62)</f>
        <v>0</v>
      </c>
    </row>
    <row r="65" spans="1:19" x14ac:dyDescent="0.2">
      <c r="B65" s="305" t="s">
        <v>64</v>
      </c>
      <c r="D65" s="306" t="str">
        <f>IF(D58&lt;&gt;D64, "No", "Yes")</f>
        <v>Yes</v>
      </c>
      <c r="E65" s="306" t="str">
        <f>IF(E58&lt;&gt;E64, "No", "Yes")</f>
        <v>Yes</v>
      </c>
      <c r="F65" s="306" t="str">
        <f t="shared" ref="F65:G65" si="73">IF(F58&lt;&gt;F64, "No", "Yes")</f>
        <v>Yes</v>
      </c>
      <c r="G65" s="483" t="str">
        <f t="shared" si="73"/>
        <v>Yes</v>
      </c>
      <c r="H65" s="483"/>
      <c r="I65" s="306" t="str">
        <f t="shared" ref="I65:J65" si="74">IF(I58&lt;&gt;I64, "No", "Yes")</f>
        <v>Yes</v>
      </c>
      <c r="J65" s="483" t="str">
        <f t="shared" si="74"/>
        <v>Yes</v>
      </c>
      <c r="K65" s="483"/>
      <c r="L65" s="306" t="str">
        <f t="shared" ref="L65:O65" si="75">IF(L58&lt;&gt;L64, "No", "Yes")</f>
        <v>Yes</v>
      </c>
      <c r="M65" s="306" t="str">
        <f t="shared" si="75"/>
        <v>Yes</v>
      </c>
      <c r="N65" s="306" t="str">
        <f t="shared" si="75"/>
        <v>Yes</v>
      </c>
      <c r="O65" s="483" t="str">
        <f t="shared" si="75"/>
        <v>Yes</v>
      </c>
      <c r="P65" s="483"/>
      <c r="Q65" s="306" t="str">
        <f t="shared" ref="Q65:S65" si="76">IF(Q58&lt;&gt;Q64, "No", "Yes")</f>
        <v>Yes</v>
      </c>
      <c r="R65" s="306" t="str">
        <f t="shared" si="76"/>
        <v>Yes</v>
      </c>
      <c r="S65" s="306" t="str">
        <f t="shared" si="76"/>
        <v>Yes</v>
      </c>
    </row>
    <row r="66" spans="1:19" x14ac:dyDescent="0.2">
      <c r="D66" s="268"/>
      <c r="E66" s="268"/>
      <c r="F66" s="268"/>
      <c r="G66" s="307"/>
      <c r="H66" s="307"/>
      <c r="J66" s="308"/>
      <c r="K66" s="308"/>
      <c r="O66" s="307"/>
      <c r="P66" s="307"/>
    </row>
    <row r="67" spans="1:19" x14ac:dyDescent="0.2">
      <c r="D67" s="290"/>
      <c r="E67" s="290"/>
      <c r="F67" s="290"/>
    </row>
    <row r="68" spans="1:19" x14ac:dyDescent="0.2">
      <c r="A68" s="309"/>
    </row>
  </sheetData>
  <sheetProtection password="BEC8" sheet="1" objects="1" scenarios="1" formatColumns="0" formatRows="0"/>
  <mergeCells count="174">
    <mergeCell ref="O62:P62"/>
    <mergeCell ref="O63:P63"/>
    <mergeCell ref="O64:P64"/>
    <mergeCell ref="O65:P65"/>
    <mergeCell ref="G55:H55"/>
    <mergeCell ref="J55:K55"/>
    <mergeCell ref="O55:P55"/>
    <mergeCell ref="J63:K63"/>
    <mergeCell ref="J64:K64"/>
    <mergeCell ref="J65:K65"/>
    <mergeCell ref="O59:P59"/>
    <mergeCell ref="O60:P60"/>
    <mergeCell ref="O61:P61"/>
    <mergeCell ref="G64:H64"/>
    <mergeCell ref="G65:H65"/>
    <mergeCell ref="J59:K59"/>
    <mergeCell ref="J60:K60"/>
    <mergeCell ref="J61:K61"/>
    <mergeCell ref="J62:K62"/>
    <mergeCell ref="G59:H59"/>
    <mergeCell ref="G60:H60"/>
    <mergeCell ref="G61:H61"/>
    <mergeCell ref="G62:H62"/>
    <mergeCell ref="G63:H63"/>
    <mergeCell ref="O49:P49"/>
    <mergeCell ref="O50:P50"/>
    <mergeCell ref="O51:P51"/>
    <mergeCell ref="O52:P52"/>
    <mergeCell ref="O53:P53"/>
    <mergeCell ref="O54:P54"/>
    <mergeCell ref="O56:P56"/>
    <mergeCell ref="O57:P57"/>
    <mergeCell ref="O58:P58"/>
    <mergeCell ref="J49:K49"/>
    <mergeCell ref="J50:K50"/>
    <mergeCell ref="J51:K51"/>
    <mergeCell ref="J52:K52"/>
    <mergeCell ref="J53:K53"/>
    <mergeCell ref="J54:K54"/>
    <mergeCell ref="J56:K56"/>
    <mergeCell ref="J57:K57"/>
    <mergeCell ref="J58:K58"/>
    <mergeCell ref="G54:H54"/>
    <mergeCell ref="G56:H56"/>
    <mergeCell ref="G57:H57"/>
    <mergeCell ref="G58:H58"/>
    <mergeCell ref="G49:H49"/>
    <mergeCell ref="G50:H50"/>
    <mergeCell ref="G51:H51"/>
    <mergeCell ref="G52:H52"/>
    <mergeCell ref="G53:H53"/>
    <mergeCell ref="LS27:LV28"/>
    <mergeCell ref="LX27:MA28"/>
    <mergeCell ref="MC27:MF28"/>
    <mergeCell ref="MH27:MK28"/>
    <mergeCell ref="G25:H25"/>
    <mergeCell ref="G26:H26"/>
    <mergeCell ref="J25:K25"/>
    <mergeCell ref="J26:K26"/>
    <mergeCell ref="O25:P25"/>
    <mergeCell ref="O26:P26"/>
    <mergeCell ref="KT27:KW28"/>
    <mergeCell ref="KY27:LB28"/>
    <mergeCell ref="LD27:LG28"/>
    <mergeCell ref="LI27:LL28"/>
    <mergeCell ref="LN27:LQ28"/>
    <mergeCell ref="JU27:JX28"/>
    <mergeCell ref="JZ27:KC28"/>
    <mergeCell ref="KE27:KH28"/>
    <mergeCell ref="KJ27:KM28"/>
    <mergeCell ref="KO27:KR28"/>
    <mergeCell ref="IV27:IY28"/>
    <mergeCell ref="JA27:JD28"/>
    <mergeCell ref="JF27:JI28"/>
    <mergeCell ref="JK27:JN28"/>
    <mergeCell ref="JP27:JS28"/>
    <mergeCell ref="HW27:HZ28"/>
    <mergeCell ref="IB27:IE28"/>
    <mergeCell ref="IG27:IJ28"/>
    <mergeCell ref="IL27:IO28"/>
    <mergeCell ref="IQ27:IT28"/>
    <mergeCell ref="GX27:HA28"/>
    <mergeCell ref="HC27:HF28"/>
    <mergeCell ref="HH27:HK28"/>
    <mergeCell ref="HM27:HP28"/>
    <mergeCell ref="HR27:HU28"/>
    <mergeCell ref="FY27:GB28"/>
    <mergeCell ref="GD27:GG28"/>
    <mergeCell ref="GI27:GL28"/>
    <mergeCell ref="GN27:GQ28"/>
    <mergeCell ref="GS27:GV28"/>
    <mergeCell ref="EZ27:FC28"/>
    <mergeCell ref="FE27:FH28"/>
    <mergeCell ref="FJ27:FM28"/>
    <mergeCell ref="FO27:FR28"/>
    <mergeCell ref="FT27:FW28"/>
    <mergeCell ref="EK27:EN28"/>
    <mergeCell ref="EP27:ES28"/>
    <mergeCell ref="EF27:EI28"/>
    <mergeCell ref="AT27:AW28"/>
    <mergeCell ref="AY27:BB28"/>
    <mergeCell ref="CW27:CZ28"/>
    <mergeCell ref="EU27:EX28"/>
    <mergeCell ref="DB27:DE28"/>
    <mergeCell ref="DG27:DJ28"/>
    <mergeCell ref="DL27:DO28"/>
    <mergeCell ref="DQ27:DT28"/>
    <mergeCell ref="DV27:DY28"/>
    <mergeCell ref="O9:P9"/>
    <mergeCell ref="O10:P10"/>
    <mergeCell ref="O11:P11"/>
    <mergeCell ref="O12:P12"/>
    <mergeCell ref="O13:P13"/>
    <mergeCell ref="O14:P14"/>
    <mergeCell ref="EA27:ED28"/>
    <mergeCell ref="G18:H18"/>
    <mergeCell ref="G19:H19"/>
    <mergeCell ref="G20:H20"/>
    <mergeCell ref="G21:H21"/>
    <mergeCell ref="G22:H22"/>
    <mergeCell ref="J23:K23"/>
    <mergeCell ref="K27:N28"/>
    <mergeCell ref="P27:S28"/>
    <mergeCell ref="J9:K9"/>
    <mergeCell ref="J10:K10"/>
    <mergeCell ref="J11:K11"/>
    <mergeCell ref="J12:K12"/>
    <mergeCell ref="J13:K13"/>
    <mergeCell ref="J14:K14"/>
    <mergeCell ref="J15:K15"/>
    <mergeCell ref="G9:H9"/>
    <mergeCell ref="G10:H10"/>
    <mergeCell ref="G11:H11"/>
    <mergeCell ref="G12:H12"/>
    <mergeCell ref="G13:H13"/>
    <mergeCell ref="G14:H14"/>
    <mergeCell ref="G15:H15"/>
    <mergeCell ref="G16:H16"/>
    <mergeCell ref="G17:H17"/>
    <mergeCell ref="O15:P15"/>
    <mergeCell ref="O16:P16"/>
    <mergeCell ref="O17:P17"/>
    <mergeCell ref="J16:K16"/>
    <mergeCell ref="J17:K17"/>
    <mergeCell ref="O18:P18"/>
    <mergeCell ref="O19:P19"/>
    <mergeCell ref="O20:P20"/>
    <mergeCell ref="O21:P21"/>
    <mergeCell ref="O22:P22"/>
    <mergeCell ref="J18:K18"/>
    <mergeCell ref="J19:K19"/>
    <mergeCell ref="J20:K20"/>
    <mergeCell ref="J21:K21"/>
    <mergeCell ref="J22:K22"/>
    <mergeCell ref="G23:H23"/>
    <mergeCell ref="G24:H24"/>
    <mergeCell ref="U27:X28"/>
    <mergeCell ref="Z27:AC28"/>
    <mergeCell ref="AE27:AH28"/>
    <mergeCell ref="AJ27:AM28"/>
    <mergeCell ref="AO27:AR28"/>
    <mergeCell ref="J24:K24"/>
    <mergeCell ref="CR27:CU28"/>
    <mergeCell ref="BD27:BG28"/>
    <mergeCell ref="BI27:BL28"/>
    <mergeCell ref="BN27:BQ28"/>
    <mergeCell ref="BS27:BV28"/>
    <mergeCell ref="BX27:CA28"/>
    <mergeCell ref="CC27:CF28"/>
    <mergeCell ref="CH27:CK28"/>
    <mergeCell ref="CM27:CP28"/>
    <mergeCell ref="H27:I28"/>
    <mergeCell ref="O23:P23"/>
    <mergeCell ref="O24:P24"/>
  </mergeCells>
  <phoneticPr fontId="0" type="noConversion"/>
  <conditionalFormatting sqref="F32:F44">
    <cfRule type="cellIs" dxfId="55" priority="51" operator="equal">
      <formula>"No"</formula>
    </cfRule>
    <cfRule type="cellIs" dxfId="54" priority="54" operator="equal">
      <formula>"No"</formula>
    </cfRule>
  </conditionalFormatting>
  <conditionalFormatting sqref="F32:F44">
    <cfRule type="cellIs" dxfId="53" priority="46" operator="equal">
      <formula>"NO"</formula>
    </cfRule>
    <cfRule type="cellIs" dxfId="52" priority="47" operator="equal">
      <formula>"No"</formula>
    </cfRule>
    <cfRule type="cellIs" dxfId="51" priority="53" operator="equal">
      <formula>"No"</formula>
    </cfRule>
  </conditionalFormatting>
  <conditionalFormatting sqref="D65:F65">
    <cfRule type="cellIs" dxfId="50" priority="45" operator="equal">
      <formula>"No"</formula>
    </cfRule>
    <cfRule type="cellIs" dxfId="49" priority="48" operator="equal">
      <formula>"No"</formula>
    </cfRule>
    <cfRule type="cellIs" dxfId="48" priority="52" operator="equal">
      <formula>"No"</formula>
    </cfRule>
  </conditionalFormatting>
  <conditionalFormatting sqref="F33:F43">
    <cfRule type="cellIs" dxfId="47" priority="49" operator="equal">
      <formula>"No"</formula>
    </cfRule>
    <cfRule type="cellIs" dxfId="46" priority="50" operator="equal">
      <formula>"No"</formula>
    </cfRule>
  </conditionalFormatting>
  <conditionalFormatting sqref="F46">
    <cfRule type="cellIs" dxfId="45" priority="42" operator="equal">
      <formula>"No"</formula>
    </cfRule>
    <cfRule type="cellIs" dxfId="44" priority="44" operator="equal">
      <formula>"No"</formula>
    </cfRule>
  </conditionalFormatting>
  <conditionalFormatting sqref="F46">
    <cfRule type="cellIs" dxfId="43" priority="40" operator="equal">
      <formula>"NO"</formula>
    </cfRule>
    <cfRule type="cellIs" dxfId="42" priority="41" operator="equal">
      <formula>"No"</formula>
    </cfRule>
    <cfRule type="cellIs" dxfId="41" priority="43" operator="equal">
      <formula>"No"</formula>
    </cfRule>
  </conditionalFormatting>
  <conditionalFormatting sqref="G65">
    <cfRule type="cellIs" dxfId="40" priority="37" operator="equal">
      <formula>"No"</formula>
    </cfRule>
    <cfRule type="cellIs" dxfId="39" priority="38" operator="equal">
      <formula>"No"</formula>
    </cfRule>
    <cfRule type="cellIs" dxfId="38" priority="39" operator="equal">
      <formula>"No"</formula>
    </cfRule>
  </conditionalFormatting>
  <conditionalFormatting sqref="I65">
    <cfRule type="cellIs" dxfId="37" priority="34" operator="equal">
      <formula>"No"</formula>
    </cfRule>
    <cfRule type="cellIs" dxfId="36" priority="35" operator="equal">
      <formula>"No"</formula>
    </cfRule>
    <cfRule type="cellIs" dxfId="35" priority="36" operator="equal">
      <formula>"No"</formula>
    </cfRule>
  </conditionalFormatting>
  <conditionalFormatting sqref="J65">
    <cfRule type="cellIs" dxfId="34" priority="31" operator="equal">
      <formula>"No"</formula>
    </cfRule>
    <cfRule type="cellIs" dxfId="33" priority="32" operator="equal">
      <formula>"No"</formula>
    </cfRule>
    <cfRule type="cellIs" dxfId="32" priority="33" operator="equal">
      <formula>"No"</formula>
    </cfRule>
  </conditionalFormatting>
  <conditionalFormatting sqref="L65">
    <cfRule type="cellIs" dxfId="31" priority="28" operator="equal">
      <formula>"No"</formula>
    </cfRule>
    <cfRule type="cellIs" dxfId="30" priority="29" operator="equal">
      <formula>"No"</formula>
    </cfRule>
    <cfRule type="cellIs" dxfId="29" priority="30" operator="equal">
      <formula>"No"</formula>
    </cfRule>
  </conditionalFormatting>
  <conditionalFormatting sqref="M65">
    <cfRule type="cellIs" dxfId="28" priority="25" operator="equal">
      <formula>"No"</formula>
    </cfRule>
    <cfRule type="cellIs" dxfId="27" priority="26" operator="equal">
      <formula>"No"</formula>
    </cfRule>
    <cfRule type="cellIs" dxfId="26" priority="27" operator="equal">
      <formula>"No"</formula>
    </cfRule>
  </conditionalFormatting>
  <conditionalFormatting sqref="N65">
    <cfRule type="cellIs" dxfId="25" priority="22" operator="equal">
      <formula>"No"</formula>
    </cfRule>
    <cfRule type="cellIs" dxfId="24" priority="23" operator="equal">
      <formula>"No"</formula>
    </cfRule>
    <cfRule type="cellIs" dxfId="23" priority="24" operator="equal">
      <formula>"No"</formula>
    </cfRule>
  </conditionalFormatting>
  <conditionalFormatting sqref="O65">
    <cfRule type="cellIs" dxfId="22" priority="19" operator="equal">
      <formula>"No"</formula>
    </cfRule>
    <cfRule type="cellIs" dxfId="21" priority="20" operator="equal">
      <formula>"No"</formula>
    </cfRule>
    <cfRule type="cellIs" dxfId="20" priority="21" operator="equal">
      <formula>"No"</formula>
    </cfRule>
  </conditionalFormatting>
  <conditionalFormatting sqref="Q65">
    <cfRule type="cellIs" dxfId="19" priority="16" operator="equal">
      <formula>"No"</formula>
    </cfRule>
    <cfRule type="cellIs" dxfId="18" priority="17" operator="equal">
      <formula>"No"</formula>
    </cfRule>
    <cfRule type="cellIs" dxfId="17" priority="18" operator="equal">
      <formula>"No"</formula>
    </cfRule>
  </conditionalFormatting>
  <conditionalFormatting sqref="R65">
    <cfRule type="cellIs" dxfId="16" priority="13" operator="equal">
      <formula>"No"</formula>
    </cfRule>
    <cfRule type="cellIs" dxfId="15" priority="14" operator="equal">
      <formula>"No"</formula>
    </cfRule>
    <cfRule type="cellIs" dxfId="14" priority="15" operator="equal">
      <formula>"No"</formula>
    </cfRule>
  </conditionalFormatting>
  <conditionalFormatting sqref="S65">
    <cfRule type="cellIs" dxfId="13" priority="10" operator="equal">
      <formula>"No"</formula>
    </cfRule>
    <cfRule type="cellIs" dxfId="12" priority="11" operator="equal">
      <formula>"No"</formula>
    </cfRule>
    <cfRule type="cellIs" dxfId="11" priority="12" operator="equal">
      <formula>"No"</formula>
    </cfRule>
  </conditionalFormatting>
  <printOptions horizontalCentered="1"/>
  <pageMargins left="0" right="0" top="1" bottom="1" header="0.5" footer="0.5"/>
  <pageSetup scale="28" orientation="landscape" r:id="rId1"/>
  <headerFooter alignWithMargins="0">
    <oddFooter>&amp;R&amp;A\&amp;F
&amp;D</oddFooter>
  </headerFooter>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pageSetUpPr fitToPage="1"/>
  </sheetPr>
  <dimension ref="A1:ET310"/>
  <sheetViews>
    <sheetView workbookViewId="0">
      <selection activeCell="C13" sqref="C13"/>
    </sheetView>
  </sheetViews>
  <sheetFormatPr defaultColWidth="8.85546875" defaultRowHeight="11.25" x14ac:dyDescent="0.2"/>
  <cols>
    <col min="1" max="1" width="14.85546875" style="250" bestFit="1" customWidth="1"/>
    <col min="2" max="2" width="17.85546875" style="250" customWidth="1"/>
    <col min="3" max="3" width="12.140625" style="250" bestFit="1" customWidth="1"/>
    <col min="4" max="4" width="10.7109375" style="250" customWidth="1"/>
    <col min="5" max="5" width="12.7109375" style="250" bestFit="1" customWidth="1"/>
    <col min="6" max="9" width="10.7109375" style="250" customWidth="1"/>
    <col min="10" max="10" width="1.7109375" style="250" customWidth="1"/>
    <col min="11" max="11" width="8.85546875" style="250" customWidth="1"/>
    <col min="12" max="12" width="10.7109375" style="250" bestFit="1" customWidth="1"/>
    <col min="13" max="13" width="8.7109375" style="250" customWidth="1"/>
    <col min="14" max="14" width="10.7109375" style="250" customWidth="1"/>
    <col min="15" max="15" width="8.7109375" style="250" customWidth="1"/>
    <col min="16" max="16" width="10.7109375" style="250" customWidth="1"/>
    <col min="17" max="17" width="8.7109375" style="250" customWidth="1"/>
    <col min="18" max="18" width="10.7109375" style="250" customWidth="1"/>
    <col min="19" max="19" width="8.7109375" style="250" customWidth="1"/>
    <col min="20" max="20" width="10.7109375" style="250" customWidth="1"/>
    <col min="21" max="21" width="8.7109375" style="250" customWidth="1"/>
    <col min="22" max="22" width="10.7109375" style="250" customWidth="1"/>
    <col min="23" max="23" width="8.85546875" style="250"/>
    <col min="24" max="24" width="10.7109375" style="250" customWidth="1"/>
    <col min="25" max="25" width="8.85546875" style="250"/>
    <col min="26" max="26" width="10.7109375" style="250" customWidth="1"/>
    <col min="27" max="27" width="8.85546875" style="250"/>
    <col min="28" max="28" width="10.7109375" style="250" customWidth="1"/>
    <col min="29" max="29" width="0" style="250" hidden="1" customWidth="1"/>
    <col min="30" max="30" width="10.7109375" style="250" hidden="1" customWidth="1"/>
    <col min="31" max="31" width="0" style="250" hidden="1" customWidth="1"/>
    <col min="32" max="32" width="10.7109375" style="250" hidden="1" customWidth="1"/>
    <col min="33" max="33" width="0" style="250" hidden="1" customWidth="1"/>
    <col min="34" max="34" width="10.7109375" style="250" hidden="1" customWidth="1"/>
    <col min="35" max="35" width="8.85546875" style="250"/>
    <col min="36" max="36" width="10.7109375" style="250" customWidth="1"/>
    <col min="37" max="37" width="8.85546875" style="250"/>
    <col min="38" max="38" width="10.7109375" style="250" customWidth="1"/>
    <col min="39" max="39" width="8.85546875" style="250"/>
    <col min="40" max="40" width="10.7109375" style="250" customWidth="1"/>
    <col min="41" max="41" width="8.85546875" style="250"/>
    <col min="42" max="42" width="10.7109375" style="250" customWidth="1"/>
    <col min="43" max="43" width="8.85546875" style="250"/>
    <col min="44" max="44" width="10.7109375" style="250" customWidth="1"/>
    <col min="45" max="45" width="8.85546875" style="250"/>
    <col min="46" max="46" width="10.7109375" style="250" customWidth="1"/>
    <col min="47" max="47" width="8.85546875" style="250"/>
    <col min="48" max="48" width="10.7109375" style="250" customWidth="1"/>
    <col min="49" max="49" width="8.85546875" style="250"/>
    <col min="50" max="50" width="10.7109375" style="250" customWidth="1"/>
    <col min="51" max="51" width="8.85546875" style="250"/>
    <col min="52" max="52" width="10.7109375" style="250" customWidth="1"/>
    <col min="53" max="53" width="8.85546875" style="250"/>
    <col min="54" max="54" width="10.7109375" style="250" customWidth="1"/>
    <col min="55" max="55" width="8.85546875" style="250"/>
    <col min="56" max="56" width="10.7109375" style="250" customWidth="1"/>
    <col min="57" max="57" width="8.85546875" style="250"/>
    <col min="58" max="58" width="10.7109375" style="250" customWidth="1"/>
    <col min="59" max="59" width="8.85546875" style="250"/>
    <col min="60" max="60" width="10.7109375" style="250" customWidth="1"/>
    <col min="61" max="61" width="8.85546875" style="250"/>
    <col min="62" max="62" width="10.7109375" style="250" customWidth="1"/>
    <col min="63" max="63" width="8.85546875" style="250"/>
    <col min="64" max="64" width="10.7109375" style="250" customWidth="1"/>
    <col min="65" max="65" width="8.85546875" style="250"/>
    <col min="66" max="66" width="10.7109375" style="250" customWidth="1"/>
    <col min="67" max="67" width="8.85546875" style="250"/>
    <col min="68" max="68" width="10.7109375" style="250" customWidth="1"/>
    <col min="69" max="69" width="8.85546875" style="250"/>
    <col min="70" max="70" width="10.7109375" style="250" customWidth="1"/>
    <col min="71" max="71" width="8.85546875" style="250"/>
    <col min="72" max="72" width="10.7109375" style="250" customWidth="1"/>
    <col min="73" max="73" width="8.85546875" style="250"/>
    <col min="74" max="74" width="10.7109375" style="250" customWidth="1"/>
    <col min="75" max="75" width="8.85546875" style="250"/>
    <col min="76" max="76" width="10.7109375" style="250" customWidth="1"/>
    <col min="77" max="77" width="8.85546875" style="250"/>
    <col min="78" max="78" width="10.7109375" style="250" customWidth="1"/>
    <col min="79" max="79" width="8.85546875" style="250"/>
    <col min="80" max="80" width="10.7109375" style="250" customWidth="1"/>
    <col min="81" max="81" width="8.85546875" style="250"/>
    <col min="82" max="82" width="10.7109375" style="250" customWidth="1"/>
    <col min="83" max="83" width="8.85546875" style="250"/>
    <col min="84" max="84" width="10.7109375" style="250" customWidth="1"/>
    <col min="85" max="85" width="8.85546875" style="250"/>
    <col min="86" max="86" width="10.7109375" style="250" customWidth="1"/>
    <col min="87" max="87" width="8.85546875" style="250"/>
    <col min="88" max="88" width="10.7109375" style="250" customWidth="1"/>
    <col min="89" max="89" width="8.85546875" style="250"/>
    <col min="90" max="90" width="10.7109375" style="250" customWidth="1"/>
    <col min="91" max="91" width="8.85546875" style="250"/>
    <col min="92" max="92" width="10.7109375" style="250" customWidth="1"/>
    <col min="93" max="93" width="8.85546875" style="250"/>
    <col min="94" max="94" width="10.7109375" style="250" customWidth="1"/>
    <col min="95" max="95" width="8.85546875" style="250"/>
    <col min="96" max="96" width="10.7109375" style="250" customWidth="1"/>
    <col min="97" max="97" width="8.85546875" style="250"/>
    <col min="98" max="98" width="10.7109375" style="250" customWidth="1"/>
    <col min="99" max="99" width="8.85546875" style="250"/>
    <col min="100" max="100" width="10.7109375" style="250" customWidth="1"/>
    <col min="101" max="101" width="8.85546875" style="250"/>
    <col min="102" max="102" width="10.7109375" style="250" customWidth="1"/>
    <col min="103" max="103" width="8.85546875" style="250"/>
    <col min="104" max="104" width="10.7109375" style="250" customWidth="1"/>
    <col min="105" max="105" width="8.85546875" style="250"/>
    <col min="106" max="106" width="10.7109375" style="250" customWidth="1"/>
    <col min="107" max="107" width="8.85546875" style="250"/>
    <col min="108" max="108" width="10.7109375" style="250" customWidth="1"/>
    <col min="109" max="109" width="8.85546875" style="250"/>
    <col min="110" max="110" width="10.7109375" style="250" customWidth="1"/>
    <col min="111" max="111" width="8.85546875" style="250"/>
    <col min="112" max="112" width="10.7109375" style="250" customWidth="1"/>
    <col min="113" max="113" width="8.85546875" style="250"/>
    <col min="114" max="114" width="10.7109375" style="250" customWidth="1"/>
    <col min="115" max="115" width="8.85546875" style="250"/>
    <col min="116" max="116" width="10.7109375" style="250" customWidth="1"/>
    <col min="117" max="117" width="8.85546875" style="250"/>
    <col min="118" max="118" width="10.7109375" style="250" customWidth="1"/>
    <col min="119" max="119" width="8.85546875" style="250"/>
    <col min="120" max="120" width="10.7109375" style="250" customWidth="1"/>
    <col min="121" max="121" width="8.85546875" style="250"/>
    <col min="122" max="122" width="10.7109375" style="250" customWidth="1"/>
    <col min="123" max="123" width="8.85546875" style="250"/>
    <col min="124" max="124" width="10.7109375" style="250" customWidth="1"/>
    <col min="125" max="125" width="8.85546875" style="250"/>
    <col min="126" max="126" width="10.7109375" style="250" customWidth="1"/>
    <col min="127" max="127" width="8.85546875" style="250"/>
    <col min="128" max="128" width="10.7109375" style="250" customWidth="1"/>
    <col min="129" max="129" width="8.85546875" style="250"/>
    <col min="130" max="130" width="10.7109375" style="250" customWidth="1"/>
    <col min="131" max="131" width="8.85546875" style="250"/>
    <col min="132" max="132" width="10.7109375" style="250" customWidth="1"/>
    <col min="133" max="133" width="8.85546875" style="250"/>
    <col min="134" max="134" width="10.7109375" style="250" customWidth="1"/>
    <col min="135" max="135" width="8.85546875" style="250"/>
    <col min="136" max="136" width="10.7109375" style="250" customWidth="1"/>
    <col min="137" max="137" width="8.85546875" style="250"/>
    <col min="138" max="138" width="10.7109375" style="250" customWidth="1"/>
    <col min="139" max="139" width="8.85546875" style="250"/>
    <col min="140" max="140" width="10.7109375" style="250" customWidth="1"/>
    <col min="141" max="141" width="8.85546875" style="250"/>
    <col min="142" max="142" width="10.7109375" style="250" customWidth="1"/>
    <col min="143" max="143" width="8.85546875" style="250"/>
    <col min="144" max="144" width="10.7109375" style="250" customWidth="1"/>
    <col min="145" max="145" width="8.85546875" style="250"/>
    <col min="146" max="146" width="10.7109375" style="250" customWidth="1"/>
    <col min="147" max="147" width="8.85546875" style="250"/>
    <col min="148" max="148" width="10.7109375" style="250" customWidth="1"/>
    <col min="149" max="149" width="8.85546875" style="250"/>
    <col min="150" max="150" width="10.7109375" style="250" customWidth="1"/>
    <col min="151" max="16384" width="8.85546875" style="250"/>
  </cols>
  <sheetData>
    <row r="1" spans="1:150" ht="12" customHeight="1" x14ac:dyDescent="0.2">
      <c r="A1" s="257" t="str">
        <f>'Description of Services'!A1</f>
        <v>Northwestern University - Recharge Worksheet (Version 2014-June V1.2)</v>
      </c>
      <c r="B1" s="257"/>
      <c r="C1" s="258"/>
      <c r="G1" s="254" t="str">
        <f>'Description of Services'!E1</f>
        <v>Applicable for Fiscal Year:</v>
      </c>
      <c r="H1" s="365">
        <f>'Description of Services'!F1</f>
        <v>2017</v>
      </c>
    </row>
    <row r="2" spans="1:150" ht="12" customHeight="1" x14ac:dyDescent="0.2">
      <c r="A2" s="257" t="s">
        <v>123</v>
      </c>
      <c r="B2" s="257"/>
      <c r="C2" s="258"/>
      <c r="E2" s="256"/>
      <c r="F2" s="256"/>
      <c r="G2" s="256"/>
      <c r="H2" s="256"/>
    </row>
    <row r="3" spans="1:150" ht="12" customHeight="1" x14ac:dyDescent="0.2">
      <c r="A3" s="257" t="str">
        <f>'Description of Services'!A3</f>
        <v xml:space="preserve">Name of Recharge/Service Center: </v>
      </c>
      <c r="B3" s="257"/>
      <c r="C3" s="366">
        <f>'Description of Services'!B3</f>
        <v>0</v>
      </c>
      <c r="D3" s="366"/>
      <c r="E3" s="366"/>
      <c r="F3" s="256"/>
      <c r="G3" s="256"/>
      <c r="H3" s="256"/>
    </row>
    <row r="4" spans="1:150" ht="12" customHeight="1" x14ac:dyDescent="0.2">
      <c r="A4" s="253" t="str">
        <f>'Description of Services'!A4</f>
        <v xml:space="preserve">NUFinancials Chartstring: </v>
      </c>
      <c r="B4" s="257"/>
      <c r="C4" s="366">
        <f>'Description of Services'!B4</f>
        <v>0</v>
      </c>
      <c r="D4" s="366"/>
      <c r="E4" s="366"/>
      <c r="F4" s="256"/>
      <c r="G4" s="256"/>
      <c r="H4" s="256"/>
    </row>
    <row r="5" spans="1:150" ht="12" customHeight="1" x14ac:dyDescent="0.2">
      <c r="A5" s="253" t="str">
        <f>'Description of Services'!A5</f>
        <v xml:space="preserve">Facility Location: </v>
      </c>
      <c r="B5" s="257"/>
      <c r="C5" s="366">
        <f>'Description of Services'!B5</f>
        <v>0</v>
      </c>
      <c r="D5" s="366"/>
      <c r="E5" s="366"/>
      <c r="F5" s="256"/>
      <c r="G5" s="256"/>
      <c r="H5" s="256"/>
    </row>
    <row r="6" spans="1:150" ht="12" customHeight="1" x14ac:dyDescent="0.2">
      <c r="A6" s="253"/>
      <c r="B6" s="257"/>
      <c r="C6" s="258"/>
      <c r="E6" s="256"/>
      <c r="F6" s="256"/>
      <c r="G6" s="256"/>
      <c r="H6" s="256"/>
    </row>
    <row r="7" spans="1:150" ht="12" customHeight="1" x14ac:dyDescent="0.2">
      <c r="A7" s="257"/>
      <c r="B7" s="253"/>
      <c r="E7" s="256"/>
      <c r="F7" s="256"/>
      <c r="G7" s="256"/>
      <c r="H7" s="256"/>
    </row>
    <row r="8" spans="1:150" ht="12" customHeight="1" x14ac:dyDescent="0.2">
      <c r="C8" s="355"/>
      <c r="D8" s="355"/>
      <c r="E8" s="355"/>
      <c r="F8" s="367"/>
      <c r="G8" s="367"/>
      <c r="H8" s="355"/>
      <c r="I8" s="368"/>
      <c r="K8" s="485" t="s">
        <v>26</v>
      </c>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486"/>
      <c r="BH8" s="486"/>
      <c r="BI8" s="486"/>
      <c r="BJ8" s="486"/>
      <c r="BK8" s="486"/>
      <c r="BL8" s="486"/>
      <c r="BM8" s="486"/>
      <c r="BN8" s="486"/>
      <c r="BO8" s="486"/>
      <c r="BP8" s="486"/>
      <c r="BQ8" s="486"/>
      <c r="BR8" s="486"/>
      <c r="BS8" s="486"/>
      <c r="BT8" s="486"/>
      <c r="BU8" s="486"/>
      <c r="BV8" s="486"/>
      <c r="BW8" s="486"/>
      <c r="BX8" s="486"/>
      <c r="BY8" s="486"/>
      <c r="BZ8" s="486"/>
      <c r="CA8" s="486"/>
      <c r="CB8" s="486"/>
      <c r="CC8" s="486"/>
      <c r="CD8" s="486"/>
      <c r="CE8" s="486"/>
      <c r="CF8" s="486"/>
      <c r="CG8" s="486"/>
      <c r="CH8" s="486"/>
      <c r="CI8" s="486"/>
      <c r="CJ8" s="486"/>
      <c r="CK8" s="486"/>
      <c r="CL8" s="486"/>
      <c r="CM8" s="486"/>
      <c r="CN8" s="486"/>
      <c r="CO8" s="486"/>
      <c r="CP8" s="486"/>
      <c r="CQ8" s="486"/>
      <c r="CR8" s="486"/>
      <c r="CS8" s="486"/>
      <c r="CT8" s="486"/>
      <c r="CU8" s="486"/>
      <c r="CV8" s="486"/>
      <c r="CW8" s="486"/>
      <c r="CX8" s="486"/>
      <c r="CY8" s="486"/>
      <c r="CZ8" s="486"/>
      <c r="DA8" s="486"/>
      <c r="DB8" s="486"/>
      <c r="DC8" s="486"/>
      <c r="DD8" s="486"/>
      <c r="DE8" s="486"/>
      <c r="DF8" s="486"/>
      <c r="DG8" s="486"/>
      <c r="DH8" s="486"/>
      <c r="DI8" s="486"/>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c r="ER8" s="486"/>
      <c r="ES8" s="486"/>
      <c r="ET8" s="487"/>
    </row>
    <row r="9" spans="1:150" ht="12.75" customHeight="1" x14ac:dyDescent="0.2">
      <c r="C9" s="369"/>
      <c r="D9" s="369"/>
      <c r="F9" s="369"/>
      <c r="G9" s="369"/>
      <c r="H9" s="369"/>
      <c r="I9" s="290"/>
      <c r="J9" s="369"/>
      <c r="K9" s="492" t="s">
        <v>18</v>
      </c>
      <c r="L9" s="493"/>
      <c r="M9" s="415" t="str">
        <f>'Description of Services'!B8</f>
        <v xml:space="preserve">Service 1: </v>
      </c>
      <c r="N9" s="417"/>
      <c r="O9" s="415" t="str">
        <f>'Description of Services'!D8</f>
        <v xml:space="preserve">Service 2: </v>
      </c>
      <c r="P9" s="417"/>
      <c r="Q9" s="415" t="str">
        <f>'Description of Services'!F8</f>
        <v xml:space="preserve">Service 3: </v>
      </c>
      <c r="R9" s="417"/>
      <c r="S9" s="415" t="str">
        <f>'Description of Services'!H8</f>
        <v xml:space="preserve">Service 4: </v>
      </c>
      <c r="T9" s="417"/>
      <c r="U9" s="415" t="str">
        <f>'Description of Services'!J8</f>
        <v xml:space="preserve">Service 5: </v>
      </c>
      <c r="V9" s="417"/>
      <c r="W9" s="415" t="str">
        <f>'Description of Services'!L8</f>
        <v xml:space="preserve">Service 6: </v>
      </c>
      <c r="X9" s="417"/>
      <c r="Y9" s="415" t="str">
        <f>'Description of Services'!N8</f>
        <v>Service 7:</v>
      </c>
      <c r="Z9" s="417"/>
      <c r="AA9" s="415" t="str">
        <f>'Description of Services'!P8</f>
        <v>Service 8:</v>
      </c>
      <c r="AB9" s="417"/>
      <c r="AC9" s="415" t="str">
        <f>'Description of Services'!R8</f>
        <v>Service 9:</v>
      </c>
      <c r="AD9" s="417"/>
      <c r="AE9" s="415" t="str">
        <f>'Description of Services'!T8</f>
        <v>Service 10:</v>
      </c>
      <c r="AF9" s="417"/>
      <c r="AG9" s="415" t="str">
        <f>'Description of Services'!V8</f>
        <v>Service 11:</v>
      </c>
      <c r="AH9" s="417"/>
      <c r="AI9" s="415" t="str">
        <f>'Description of Services'!X8</f>
        <v>Service 12:</v>
      </c>
      <c r="AJ9" s="417"/>
      <c r="AK9" s="415" t="str">
        <f>'Description of Services'!Z8</f>
        <v>Service 13:</v>
      </c>
      <c r="AL9" s="417"/>
      <c r="AM9" s="415" t="str">
        <f>'Description of Services'!AB8</f>
        <v>Service 14:</v>
      </c>
      <c r="AN9" s="417"/>
      <c r="AO9" s="415" t="str">
        <f>'Description of Services'!AD8</f>
        <v>Service 15:</v>
      </c>
      <c r="AP9" s="417"/>
      <c r="AQ9" s="415" t="str">
        <f>'Description of Services'!AF8</f>
        <v>Service 16:</v>
      </c>
      <c r="AR9" s="417"/>
      <c r="AS9" s="415" t="str">
        <f>'Description of Services'!AH8</f>
        <v>Service 17:</v>
      </c>
      <c r="AT9" s="417"/>
      <c r="AU9" s="415" t="str">
        <f>'Description of Services'!AJ8</f>
        <v>Service 18:</v>
      </c>
      <c r="AV9" s="417"/>
      <c r="AW9" s="415" t="str">
        <f>'Description of Services'!AL8</f>
        <v>Service 19:</v>
      </c>
      <c r="AX9" s="417"/>
      <c r="AY9" s="415" t="str">
        <f>'Description of Services'!AN8</f>
        <v>Service 20:</v>
      </c>
      <c r="AZ9" s="417"/>
      <c r="BA9" s="415" t="str">
        <f>'Description of Services'!AP8</f>
        <v>Service 21:</v>
      </c>
      <c r="BB9" s="417"/>
      <c r="BC9" s="415" t="str">
        <f>'Description of Services'!AR8</f>
        <v>Service 22:</v>
      </c>
      <c r="BD9" s="417"/>
      <c r="BE9" s="415" t="str">
        <f>'Description of Services'!AT8</f>
        <v>Service 23:</v>
      </c>
      <c r="BF9" s="417"/>
      <c r="BG9" s="415" t="str">
        <f>'Description of Services'!AV8</f>
        <v>Service 24:</v>
      </c>
      <c r="BH9" s="417"/>
      <c r="BI9" s="415" t="str">
        <f>'Description of Services'!AX8</f>
        <v>Service 25:</v>
      </c>
      <c r="BJ9" s="417"/>
      <c r="BK9" s="415" t="str">
        <f>'Description of Services'!AZ8</f>
        <v>Service 26:</v>
      </c>
      <c r="BL9" s="417"/>
      <c r="BM9" s="415" t="str">
        <f>'Description of Services'!BB8</f>
        <v>Service 27:</v>
      </c>
      <c r="BN9" s="417"/>
      <c r="BO9" s="415" t="str">
        <f>'Description of Services'!BD8</f>
        <v>Service 28:</v>
      </c>
      <c r="BP9" s="417"/>
      <c r="BQ9" s="415" t="str">
        <f>'Description of Services'!BF8</f>
        <v>Service 29:</v>
      </c>
      <c r="BR9" s="417"/>
      <c r="BS9" s="415" t="str">
        <f>'Description of Services'!BH8</f>
        <v>Service 30:</v>
      </c>
      <c r="BT9" s="417"/>
      <c r="BU9" s="415" t="str">
        <f>'Description of Services'!BJ8</f>
        <v>Service 31:</v>
      </c>
      <c r="BV9" s="417"/>
      <c r="BW9" s="415" t="str">
        <f>'Description of Services'!BL8</f>
        <v>Service 32:</v>
      </c>
      <c r="BX9" s="417"/>
      <c r="BY9" s="415" t="str">
        <f>'Description of Services'!BN8</f>
        <v>Service 33:</v>
      </c>
      <c r="BZ9" s="417"/>
      <c r="CA9" s="415" t="str">
        <f>'Description of Services'!BP8</f>
        <v>Service 34:</v>
      </c>
      <c r="CB9" s="417"/>
      <c r="CC9" s="415" t="str">
        <f>'Description of Services'!BR8</f>
        <v>Service 35:</v>
      </c>
      <c r="CD9" s="417"/>
      <c r="CE9" s="415" t="str">
        <f>'Description of Services'!BT8</f>
        <v>Service 36:</v>
      </c>
      <c r="CF9" s="417"/>
      <c r="CG9" s="415" t="str">
        <f>'Description of Services'!BV8</f>
        <v>Service 37:</v>
      </c>
      <c r="CH9" s="417"/>
      <c r="CI9" s="415" t="str">
        <f>'Description of Services'!BX8</f>
        <v>Service 38:</v>
      </c>
      <c r="CJ9" s="417"/>
      <c r="CK9" s="415" t="str">
        <f>'Description of Services'!BZ8</f>
        <v>Service 39:</v>
      </c>
      <c r="CL9" s="417"/>
      <c r="CM9" s="415" t="str">
        <f>'Description of Services'!CB8</f>
        <v>Service 40:</v>
      </c>
      <c r="CN9" s="417"/>
      <c r="CO9" s="415" t="str">
        <f>'Description of Services'!CD8</f>
        <v>Service 41:</v>
      </c>
      <c r="CP9" s="417"/>
      <c r="CQ9" s="415" t="str">
        <f>'Description of Services'!CF8</f>
        <v>Service 42:</v>
      </c>
      <c r="CR9" s="417"/>
      <c r="CS9" s="415" t="str">
        <f>'Description of Services'!CH8</f>
        <v>Service 43:</v>
      </c>
      <c r="CT9" s="417"/>
      <c r="CU9" s="415" t="str">
        <f>'Description of Services'!CJ8</f>
        <v>Service 44:</v>
      </c>
      <c r="CV9" s="417"/>
      <c r="CW9" s="415" t="str">
        <f>'Description of Services'!CL8</f>
        <v>Service 45:</v>
      </c>
      <c r="CX9" s="417"/>
      <c r="CY9" s="415" t="str">
        <f>'Description of Services'!CN8</f>
        <v>Service 46:</v>
      </c>
      <c r="CZ9" s="417"/>
      <c r="DA9" s="415" t="str">
        <f>'Description of Services'!CP8</f>
        <v>Service 47:</v>
      </c>
      <c r="DB9" s="417"/>
      <c r="DC9" s="415" t="str">
        <f>'Description of Services'!CR8</f>
        <v>Service 48:</v>
      </c>
      <c r="DD9" s="417"/>
      <c r="DE9" s="415" t="str">
        <f>'Description of Services'!CT8</f>
        <v>Service 49:</v>
      </c>
      <c r="DF9" s="417"/>
      <c r="DG9" s="415" t="str">
        <f>'Description of Services'!CV8</f>
        <v>Service 50:</v>
      </c>
      <c r="DH9" s="417"/>
      <c r="DI9" s="415" t="str">
        <f>'Description of Services'!CX8</f>
        <v>Service 51:</v>
      </c>
      <c r="DJ9" s="417"/>
      <c r="DK9" s="415" t="str">
        <f>'Description of Services'!CZ8</f>
        <v>Service 52:</v>
      </c>
      <c r="DL9" s="417"/>
      <c r="DM9" s="415" t="str">
        <f>'Description of Services'!DB8</f>
        <v>Service 53:</v>
      </c>
      <c r="DN9" s="417"/>
      <c r="DO9" s="415" t="str">
        <f>'Description of Services'!DD8</f>
        <v>Service 54:</v>
      </c>
      <c r="DP9" s="417"/>
      <c r="DQ9" s="415" t="str">
        <f>'Description of Services'!DF8</f>
        <v>Service 55:</v>
      </c>
      <c r="DR9" s="417"/>
      <c r="DS9" s="415" t="str">
        <f>'Description of Services'!DH8</f>
        <v>Service 56:</v>
      </c>
      <c r="DT9" s="417"/>
      <c r="DU9" s="415" t="str">
        <f>'Description of Services'!DJ8</f>
        <v>Service 57:</v>
      </c>
      <c r="DV9" s="417"/>
      <c r="DW9" s="415" t="str">
        <f>'Description of Services'!DL8</f>
        <v>Service 58:</v>
      </c>
      <c r="DX9" s="417"/>
      <c r="DY9" s="415" t="str">
        <f>'Description of Services'!DN8</f>
        <v>Service 59:</v>
      </c>
      <c r="DZ9" s="417"/>
      <c r="EA9" s="415" t="str">
        <f>'Description of Services'!DP8</f>
        <v>Service 60:</v>
      </c>
      <c r="EB9" s="417"/>
      <c r="EC9" s="415" t="str">
        <f>'Description of Services'!DR8</f>
        <v>Service 61:</v>
      </c>
      <c r="ED9" s="417"/>
      <c r="EE9" s="415" t="str">
        <f>'Description of Services'!DT8</f>
        <v>Service 62:</v>
      </c>
      <c r="EF9" s="417"/>
      <c r="EG9" s="415" t="str">
        <f>'Description of Services'!DV8</f>
        <v>Service 63:</v>
      </c>
      <c r="EH9" s="417"/>
      <c r="EI9" s="415" t="str">
        <f>'Description of Services'!DX8</f>
        <v>Service 64:</v>
      </c>
      <c r="EJ9" s="417"/>
      <c r="EK9" s="415" t="str">
        <f>'Description of Services'!DZ8</f>
        <v>Service 65:</v>
      </c>
      <c r="EL9" s="417"/>
      <c r="EM9" s="415" t="str">
        <f>'Description of Services'!EB8</f>
        <v>Service 66:</v>
      </c>
      <c r="EN9" s="417"/>
      <c r="EO9" s="415" t="str">
        <f>'Description of Services'!ED8</f>
        <v>Service 67:</v>
      </c>
      <c r="EP9" s="417"/>
      <c r="EQ9" s="415" t="str">
        <f>'Description of Services'!EF8</f>
        <v>Service 68:</v>
      </c>
      <c r="ER9" s="417"/>
      <c r="ES9" s="488" t="s">
        <v>4</v>
      </c>
      <c r="ET9" s="489"/>
    </row>
    <row r="10" spans="1:150" ht="12" customHeight="1" x14ac:dyDescent="0.2">
      <c r="C10" s="369"/>
      <c r="D10" s="369"/>
      <c r="E10" s="369"/>
      <c r="F10" s="405">
        <v>0.27200000000000002</v>
      </c>
      <c r="G10" s="405">
        <v>0.23599999999999999</v>
      </c>
      <c r="H10" s="369"/>
      <c r="I10" s="370"/>
      <c r="J10" s="369"/>
      <c r="K10" s="494"/>
      <c r="L10" s="495"/>
      <c r="M10" s="418"/>
      <c r="N10" s="420"/>
      <c r="O10" s="418"/>
      <c r="P10" s="420"/>
      <c r="Q10" s="418"/>
      <c r="R10" s="420"/>
      <c r="S10" s="418"/>
      <c r="T10" s="420"/>
      <c r="U10" s="418"/>
      <c r="V10" s="420"/>
      <c r="W10" s="418"/>
      <c r="X10" s="420"/>
      <c r="Y10" s="418"/>
      <c r="Z10" s="420"/>
      <c r="AA10" s="418"/>
      <c r="AB10" s="420"/>
      <c r="AC10" s="418"/>
      <c r="AD10" s="420"/>
      <c r="AE10" s="418"/>
      <c r="AF10" s="420"/>
      <c r="AG10" s="418"/>
      <c r="AH10" s="420"/>
      <c r="AI10" s="418"/>
      <c r="AJ10" s="420"/>
      <c r="AK10" s="418"/>
      <c r="AL10" s="420"/>
      <c r="AM10" s="418"/>
      <c r="AN10" s="420"/>
      <c r="AO10" s="418"/>
      <c r="AP10" s="420"/>
      <c r="AQ10" s="418"/>
      <c r="AR10" s="420"/>
      <c r="AS10" s="418"/>
      <c r="AT10" s="420"/>
      <c r="AU10" s="418"/>
      <c r="AV10" s="420"/>
      <c r="AW10" s="418"/>
      <c r="AX10" s="420"/>
      <c r="AY10" s="418"/>
      <c r="AZ10" s="420"/>
      <c r="BA10" s="418"/>
      <c r="BB10" s="420"/>
      <c r="BC10" s="418"/>
      <c r="BD10" s="420"/>
      <c r="BE10" s="418"/>
      <c r="BF10" s="420"/>
      <c r="BG10" s="418"/>
      <c r="BH10" s="420"/>
      <c r="BI10" s="418"/>
      <c r="BJ10" s="420"/>
      <c r="BK10" s="418"/>
      <c r="BL10" s="420"/>
      <c r="BM10" s="418"/>
      <c r="BN10" s="420"/>
      <c r="BO10" s="418"/>
      <c r="BP10" s="420"/>
      <c r="BQ10" s="418"/>
      <c r="BR10" s="420"/>
      <c r="BS10" s="418"/>
      <c r="BT10" s="420"/>
      <c r="BU10" s="418"/>
      <c r="BV10" s="420"/>
      <c r="BW10" s="418"/>
      <c r="BX10" s="420"/>
      <c r="BY10" s="418"/>
      <c r="BZ10" s="420"/>
      <c r="CA10" s="418"/>
      <c r="CB10" s="420"/>
      <c r="CC10" s="418"/>
      <c r="CD10" s="420"/>
      <c r="CE10" s="418"/>
      <c r="CF10" s="420"/>
      <c r="CG10" s="418"/>
      <c r="CH10" s="420"/>
      <c r="CI10" s="418"/>
      <c r="CJ10" s="420"/>
      <c r="CK10" s="418"/>
      <c r="CL10" s="420"/>
      <c r="CM10" s="418"/>
      <c r="CN10" s="420"/>
      <c r="CO10" s="418"/>
      <c r="CP10" s="420"/>
      <c r="CQ10" s="418"/>
      <c r="CR10" s="420"/>
      <c r="CS10" s="418"/>
      <c r="CT10" s="420"/>
      <c r="CU10" s="418"/>
      <c r="CV10" s="420"/>
      <c r="CW10" s="418"/>
      <c r="CX10" s="420"/>
      <c r="CY10" s="418"/>
      <c r="CZ10" s="420"/>
      <c r="DA10" s="418"/>
      <c r="DB10" s="420"/>
      <c r="DC10" s="418"/>
      <c r="DD10" s="420"/>
      <c r="DE10" s="418"/>
      <c r="DF10" s="420"/>
      <c r="DG10" s="418"/>
      <c r="DH10" s="420"/>
      <c r="DI10" s="418"/>
      <c r="DJ10" s="420"/>
      <c r="DK10" s="418"/>
      <c r="DL10" s="420"/>
      <c r="DM10" s="418"/>
      <c r="DN10" s="420"/>
      <c r="DO10" s="418"/>
      <c r="DP10" s="420"/>
      <c r="DQ10" s="418"/>
      <c r="DR10" s="420"/>
      <c r="DS10" s="418"/>
      <c r="DT10" s="420"/>
      <c r="DU10" s="418"/>
      <c r="DV10" s="420"/>
      <c r="DW10" s="418"/>
      <c r="DX10" s="420"/>
      <c r="DY10" s="418"/>
      <c r="DZ10" s="420"/>
      <c r="EA10" s="418"/>
      <c r="EB10" s="420"/>
      <c r="EC10" s="418"/>
      <c r="ED10" s="420"/>
      <c r="EE10" s="418"/>
      <c r="EF10" s="420"/>
      <c r="EG10" s="418"/>
      <c r="EH10" s="420"/>
      <c r="EI10" s="418"/>
      <c r="EJ10" s="420"/>
      <c r="EK10" s="418"/>
      <c r="EL10" s="420"/>
      <c r="EM10" s="418"/>
      <c r="EN10" s="420"/>
      <c r="EO10" s="418"/>
      <c r="EP10" s="420"/>
      <c r="EQ10" s="418"/>
      <c r="ER10" s="420"/>
      <c r="ES10" s="490" t="s">
        <v>2</v>
      </c>
      <c r="ET10" s="491"/>
    </row>
    <row r="11" spans="1:150" ht="47.25" customHeight="1" thickBot="1" x14ac:dyDescent="0.25">
      <c r="A11" s="371" t="s">
        <v>101</v>
      </c>
      <c r="B11" s="371" t="s">
        <v>12</v>
      </c>
      <c r="C11" s="371" t="s">
        <v>80</v>
      </c>
      <c r="D11" s="371" t="s">
        <v>133</v>
      </c>
      <c r="E11" s="371" t="s">
        <v>132</v>
      </c>
      <c r="F11" s="371" t="s">
        <v>95</v>
      </c>
      <c r="G11" s="371" t="s">
        <v>89</v>
      </c>
      <c r="H11" s="371" t="s">
        <v>75</v>
      </c>
      <c r="I11" s="372" t="s">
        <v>90</v>
      </c>
      <c r="J11" s="364"/>
      <c r="K11" s="364" t="s">
        <v>3</v>
      </c>
      <c r="L11" s="364" t="s">
        <v>91</v>
      </c>
      <c r="M11" s="364" t="s">
        <v>3</v>
      </c>
      <c r="N11" s="364" t="s">
        <v>91</v>
      </c>
      <c r="O11" s="364" t="s">
        <v>3</v>
      </c>
      <c r="P11" s="364" t="s">
        <v>91</v>
      </c>
      <c r="Q11" s="364" t="s">
        <v>3</v>
      </c>
      <c r="R11" s="364" t="s">
        <v>91</v>
      </c>
      <c r="S11" s="364" t="s">
        <v>3</v>
      </c>
      <c r="T11" s="364" t="s">
        <v>91</v>
      </c>
      <c r="U11" s="364" t="s">
        <v>3</v>
      </c>
      <c r="V11" s="364" t="s">
        <v>91</v>
      </c>
      <c r="W11" s="364" t="s">
        <v>3</v>
      </c>
      <c r="X11" s="364" t="s">
        <v>91</v>
      </c>
      <c r="Y11" s="364" t="s">
        <v>3</v>
      </c>
      <c r="Z11" s="364" t="s">
        <v>91</v>
      </c>
      <c r="AA11" s="364" t="s">
        <v>3</v>
      </c>
      <c r="AB11" s="364" t="s">
        <v>91</v>
      </c>
      <c r="AC11" s="364" t="s">
        <v>3</v>
      </c>
      <c r="AD11" s="364" t="s">
        <v>91</v>
      </c>
      <c r="AE11" s="364" t="s">
        <v>3</v>
      </c>
      <c r="AF11" s="364" t="s">
        <v>91</v>
      </c>
      <c r="AG11" s="364" t="s">
        <v>3</v>
      </c>
      <c r="AH11" s="364" t="s">
        <v>91</v>
      </c>
      <c r="AI11" s="364" t="s">
        <v>3</v>
      </c>
      <c r="AJ11" s="364" t="s">
        <v>91</v>
      </c>
      <c r="AK11" s="364" t="s">
        <v>3</v>
      </c>
      <c r="AL11" s="364" t="s">
        <v>91</v>
      </c>
      <c r="AM11" s="364" t="s">
        <v>3</v>
      </c>
      <c r="AN11" s="364" t="s">
        <v>91</v>
      </c>
      <c r="AO11" s="364" t="s">
        <v>3</v>
      </c>
      <c r="AP11" s="364" t="s">
        <v>91</v>
      </c>
      <c r="AQ11" s="364" t="s">
        <v>3</v>
      </c>
      <c r="AR11" s="364" t="s">
        <v>91</v>
      </c>
      <c r="AS11" s="364" t="s">
        <v>3</v>
      </c>
      <c r="AT11" s="364" t="s">
        <v>91</v>
      </c>
      <c r="AU11" s="364" t="s">
        <v>3</v>
      </c>
      <c r="AV11" s="364" t="s">
        <v>91</v>
      </c>
      <c r="AW11" s="364" t="s">
        <v>3</v>
      </c>
      <c r="AX11" s="364" t="s">
        <v>91</v>
      </c>
      <c r="AY11" s="364" t="s">
        <v>3</v>
      </c>
      <c r="AZ11" s="364" t="s">
        <v>91</v>
      </c>
      <c r="BA11" s="364" t="s">
        <v>3</v>
      </c>
      <c r="BB11" s="364" t="s">
        <v>91</v>
      </c>
      <c r="BC11" s="364" t="s">
        <v>3</v>
      </c>
      <c r="BD11" s="364" t="s">
        <v>91</v>
      </c>
      <c r="BE11" s="364" t="s">
        <v>3</v>
      </c>
      <c r="BF11" s="364" t="s">
        <v>91</v>
      </c>
      <c r="BG11" s="364" t="s">
        <v>3</v>
      </c>
      <c r="BH11" s="364" t="s">
        <v>91</v>
      </c>
      <c r="BI11" s="364" t="s">
        <v>3</v>
      </c>
      <c r="BJ11" s="364" t="s">
        <v>91</v>
      </c>
      <c r="BK11" s="364" t="s">
        <v>3</v>
      </c>
      <c r="BL11" s="364" t="s">
        <v>91</v>
      </c>
      <c r="BM11" s="364" t="s">
        <v>3</v>
      </c>
      <c r="BN11" s="364" t="s">
        <v>91</v>
      </c>
      <c r="BO11" s="364" t="s">
        <v>3</v>
      </c>
      <c r="BP11" s="364" t="s">
        <v>91</v>
      </c>
      <c r="BQ11" s="364" t="s">
        <v>3</v>
      </c>
      <c r="BR11" s="364" t="s">
        <v>91</v>
      </c>
      <c r="BS11" s="364" t="s">
        <v>3</v>
      </c>
      <c r="BT11" s="364" t="s">
        <v>91</v>
      </c>
      <c r="BU11" s="364" t="s">
        <v>3</v>
      </c>
      <c r="BV11" s="364" t="s">
        <v>91</v>
      </c>
      <c r="BW11" s="364" t="s">
        <v>3</v>
      </c>
      <c r="BX11" s="364" t="s">
        <v>91</v>
      </c>
      <c r="BY11" s="364" t="s">
        <v>3</v>
      </c>
      <c r="BZ11" s="364" t="s">
        <v>91</v>
      </c>
      <c r="CA11" s="364" t="s">
        <v>3</v>
      </c>
      <c r="CB11" s="364" t="s">
        <v>91</v>
      </c>
      <c r="CC11" s="364" t="s">
        <v>3</v>
      </c>
      <c r="CD11" s="364" t="s">
        <v>91</v>
      </c>
      <c r="CE11" s="364" t="s">
        <v>3</v>
      </c>
      <c r="CF11" s="364" t="s">
        <v>91</v>
      </c>
      <c r="CG11" s="364" t="s">
        <v>3</v>
      </c>
      <c r="CH11" s="364" t="s">
        <v>91</v>
      </c>
      <c r="CI11" s="364" t="s">
        <v>3</v>
      </c>
      <c r="CJ11" s="364" t="s">
        <v>91</v>
      </c>
      <c r="CK11" s="364" t="s">
        <v>3</v>
      </c>
      <c r="CL11" s="364" t="s">
        <v>91</v>
      </c>
      <c r="CM11" s="364" t="s">
        <v>3</v>
      </c>
      <c r="CN11" s="364" t="s">
        <v>91</v>
      </c>
      <c r="CO11" s="364" t="s">
        <v>3</v>
      </c>
      <c r="CP11" s="364" t="s">
        <v>91</v>
      </c>
      <c r="CQ11" s="364" t="s">
        <v>3</v>
      </c>
      <c r="CR11" s="364" t="s">
        <v>91</v>
      </c>
      <c r="CS11" s="364" t="s">
        <v>3</v>
      </c>
      <c r="CT11" s="364" t="s">
        <v>91</v>
      </c>
      <c r="CU11" s="364" t="s">
        <v>3</v>
      </c>
      <c r="CV11" s="364" t="s">
        <v>91</v>
      </c>
      <c r="CW11" s="364" t="s">
        <v>3</v>
      </c>
      <c r="CX11" s="364" t="s">
        <v>91</v>
      </c>
      <c r="CY11" s="364" t="s">
        <v>3</v>
      </c>
      <c r="CZ11" s="364" t="s">
        <v>91</v>
      </c>
      <c r="DA11" s="364" t="s">
        <v>3</v>
      </c>
      <c r="DB11" s="364" t="s">
        <v>91</v>
      </c>
      <c r="DC11" s="364" t="s">
        <v>3</v>
      </c>
      <c r="DD11" s="364" t="s">
        <v>91</v>
      </c>
      <c r="DE11" s="364" t="s">
        <v>3</v>
      </c>
      <c r="DF11" s="364" t="s">
        <v>91</v>
      </c>
      <c r="DG11" s="364" t="s">
        <v>3</v>
      </c>
      <c r="DH11" s="364" t="s">
        <v>91</v>
      </c>
      <c r="DI11" s="364" t="s">
        <v>3</v>
      </c>
      <c r="DJ11" s="364" t="s">
        <v>91</v>
      </c>
      <c r="DK11" s="364" t="s">
        <v>3</v>
      </c>
      <c r="DL11" s="364" t="s">
        <v>91</v>
      </c>
      <c r="DM11" s="364" t="s">
        <v>3</v>
      </c>
      <c r="DN11" s="364" t="s">
        <v>91</v>
      </c>
      <c r="DO11" s="364" t="s">
        <v>3</v>
      </c>
      <c r="DP11" s="364" t="s">
        <v>91</v>
      </c>
      <c r="DQ11" s="364" t="s">
        <v>3</v>
      </c>
      <c r="DR11" s="364" t="s">
        <v>91</v>
      </c>
      <c r="DS11" s="364" t="s">
        <v>3</v>
      </c>
      <c r="DT11" s="364" t="s">
        <v>91</v>
      </c>
      <c r="DU11" s="364" t="s">
        <v>3</v>
      </c>
      <c r="DV11" s="364" t="s">
        <v>91</v>
      </c>
      <c r="DW11" s="364" t="s">
        <v>3</v>
      </c>
      <c r="DX11" s="364" t="s">
        <v>91</v>
      </c>
      <c r="DY11" s="364" t="s">
        <v>3</v>
      </c>
      <c r="DZ11" s="364" t="s">
        <v>91</v>
      </c>
      <c r="EA11" s="364" t="s">
        <v>3</v>
      </c>
      <c r="EB11" s="364" t="s">
        <v>91</v>
      </c>
      <c r="EC11" s="364" t="s">
        <v>3</v>
      </c>
      <c r="ED11" s="364" t="s">
        <v>91</v>
      </c>
      <c r="EE11" s="364" t="s">
        <v>3</v>
      </c>
      <c r="EF11" s="364" t="s">
        <v>91</v>
      </c>
      <c r="EG11" s="364" t="s">
        <v>3</v>
      </c>
      <c r="EH11" s="364" t="s">
        <v>91</v>
      </c>
      <c r="EI11" s="364" t="s">
        <v>3</v>
      </c>
      <c r="EJ11" s="364" t="s">
        <v>91</v>
      </c>
      <c r="EK11" s="364" t="s">
        <v>3</v>
      </c>
      <c r="EL11" s="364" t="s">
        <v>91</v>
      </c>
      <c r="EM11" s="364" t="s">
        <v>3</v>
      </c>
      <c r="EN11" s="364" t="s">
        <v>91</v>
      </c>
      <c r="EO11" s="364" t="s">
        <v>3</v>
      </c>
      <c r="EP11" s="364" t="s">
        <v>91</v>
      </c>
      <c r="EQ11" s="364" t="s">
        <v>3</v>
      </c>
      <c r="ER11" s="364" t="s">
        <v>91</v>
      </c>
      <c r="ES11" s="364" t="s">
        <v>3</v>
      </c>
      <c r="ET11" s="364" t="s">
        <v>91</v>
      </c>
    </row>
    <row r="12" spans="1:150" ht="12" customHeight="1" x14ac:dyDescent="0.2">
      <c r="A12" s="282"/>
      <c r="B12" s="282"/>
      <c r="C12" s="282"/>
      <c r="D12" s="282"/>
      <c r="E12" s="282"/>
      <c r="F12" s="282"/>
      <c r="G12" s="282"/>
      <c r="H12" s="282"/>
      <c r="I12" s="373"/>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82"/>
      <c r="DC12" s="282"/>
      <c r="DD12" s="282"/>
      <c r="DE12" s="282"/>
      <c r="DF12" s="282"/>
      <c r="DG12" s="282"/>
      <c r="DH12" s="282"/>
      <c r="DI12" s="282"/>
      <c r="DJ12" s="282"/>
      <c r="DK12" s="282"/>
      <c r="DL12" s="282"/>
      <c r="DM12" s="282"/>
      <c r="DN12" s="282"/>
      <c r="DO12" s="282"/>
      <c r="DP12" s="282"/>
      <c r="DQ12" s="282"/>
      <c r="DR12" s="282"/>
      <c r="DS12" s="282"/>
      <c r="DT12" s="282"/>
      <c r="DU12" s="282"/>
      <c r="DV12" s="282"/>
      <c r="DW12" s="282"/>
      <c r="DX12" s="282"/>
      <c r="DY12" s="282"/>
      <c r="DZ12" s="282"/>
      <c r="EA12" s="282"/>
      <c r="EB12" s="282"/>
      <c r="EC12" s="282"/>
      <c r="ED12" s="282"/>
      <c r="EE12" s="282"/>
      <c r="EF12" s="282"/>
      <c r="EG12" s="282"/>
      <c r="EH12" s="282"/>
      <c r="EI12" s="282"/>
      <c r="EJ12" s="282"/>
      <c r="EK12" s="282"/>
      <c r="EL12" s="282"/>
      <c r="EM12" s="282"/>
      <c r="EN12" s="282"/>
      <c r="EO12" s="282"/>
      <c r="EP12" s="282"/>
      <c r="EQ12" s="282"/>
      <c r="ER12" s="282"/>
      <c r="ES12" s="282"/>
      <c r="ET12" s="282"/>
    </row>
    <row r="13" spans="1:150" ht="12" customHeight="1" x14ac:dyDescent="0.2">
      <c r="A13" s="374" t="str">
        <f>'Effort Billable Hours'!D9</f>
        <v>Name 1</v>
      </c>
      <c r="B13" s="374" t="str">
        <f>'Effort Billable Hours'!D10</f>
        <v>Role</v>
      </c>
      <c r="C13" s="310"/>
      <c r="D13" s="375">
        <f>'Effort Billable Hours'!D22</f>
        <v>0</v>
      </c>
      <c r="E13" s="376">
        <f t="shared" ref="E13:E20" si="0">C13*D13</f>
        <v>0</v>
      </c>
      <c r="F13" s="312">
        <f>E13*$F$10</f>
        <v>0</v>
      </c>
      <c r="G13" s="312">
        <f t="shared" ref="G13:G25" si="1">E13*$G$10</f>
        <v>0</v>
      </c>
      <c r="H13" s="377">
        <f>F13-G13</f>
        <v>0</v>
      </c>
      <c r="I13" s="378">
        <f>E13+G13</f>
        <v>0</v>
      </c>
      <c r="J13" s="379"/>
      <c r="K13" s="375">
        <f>'Effort Billable Hours'!H32</f>
        <v>0</v>
      </c>
      <c r="L13" s="380">
        <f t="shared" ref="L13:L20" si="2">K13*$I13</f>
        <v>0</v>
      </c>
      <c r="M13" s="375">
        <f>'Effort Billable Hours'!K32</f>
        <v>0</v>
      </c>
      <c r="N13" s="380">
        <f t="shared" ref="N13:N20" si="3">M13*$I13</f>
        <v>0</v>
      </c>
      <c r="O13" s="375">
        <f>'Effort Billable Hours'!P32</f>
        <v>0</v>
      </c>
      <c r="P13" s="380">
        <f t="shared" ref="P13:P20" si="4">O13*$I13</f>
        <v>0</v>
      </c>
      <c r="Q13" s="375">
        <f>'Effort Billable Hours'!U32</f>
        <v>0</v>
      </c>
      <c r="R13" s="380">
        <f t="shared" ref="R13:R20" si="5">Q13*$I13</f>
        <v>0</v>
      </c>
      <c r="S13" s="375">
        <f>'Effort Billable Hours'!Z32</f>
        <v>0</v>
      </c>
      <c r="T13" s="380">
        <f t="shared" ref="T13:T20" si="6">S13*$I13</f>
        <v>0</v>
      </c>
      <c r="U13" s="375">
        <f>'Effort Billable Hours'!AE32</f>
        <v>0</v>
      </c>
      <c r="V13" s="380">
        <f t="shared" ref="V13:V20" si="7">U13*$I13</f>
        <v>0</v>
      </c>
      <c r="W13" s="375">
        <f>'Effort Billable Hours'!AJ32</f>
        <v>0</v>
      </c>
      <c r="X13" s="380">
        <f t="shared" ref="X13:X20" si="8">W13*$I13</f>
        <v>0</v>
      </c>
      <c r="Y13" s="375">
        <f>'Effort Billable Hours'!AO32</f>
        <v>0</v>
      </c>
      <c r="Z13" s="380">
        <f t="shared" ref="Z13:Z20" si="9">Y13*$I13</f>
        <v>0</v>
      </c>
      <c r="AA13" s="375">
        <f>'Effort Billable Hours'!AT32</f>
        <v>0</v>
      </c>
      <c r="AB13" s="380">
        <f t="shared" ref="AB13:AB20" si="10">AA13*$I13</f>
        <v>0</v>
      </c>
      <c r="AC13" s="375">
        <f>'Effort Billable Hours'!AY32</f>
        <v>0</v>
      </c>
      <c r="AD13" s="380">
        <f t="shared" ref="AD13:AD20" si="11">AC13*$I13</f>
        <v>0</v>
      </c>
      <c r="AE13" s="375">
        <f>'Effort Billable Hours'!BD32</f>
        <v>0</v>
      </c>
      <c r="AF13" s="380">
        <f t="shared" ref="AF13:AF20" si="12">AE13*$I13</f>
        <v>0</v>
      </c>
      <c r="AG13" s="375">
        <f>'Effort Billable Hours'!BI32</f>
        <v>0</v>
      </c>
      <c r="AH13" s="380">
        <f t="shared" ref="AH13:AH20" si="13">AG13*$I13</f>
        <v>0</v>
      </c>
      <c r="AI13" s="375">
        <f>'Effort Billable Hours'!BN32</f>
        <v>0</v>
      </c>
      <c r="AJ13" s="380">
        <f t="shared" ref="AJ13:AJ20" si="14">AI13*$I13</f>
        <v>0</v>
      </c>
      <c r="AK13" s="375">
        <f>'Effort Billable Hours'!BS32</f>
        <v>0</v>
      </c>
      <c r="AL13" s="380">
        <f t="shared" ref="AL13:AL20" si="15">AK13*$I13</f>
        <v>0</v>
      </c>
      <c r="AM13" s="375">
        <f>'Effort Billable Hours'!BX32</f>
        <v>0</v>
      </c>
      <c r="AN13" s="380">
        <f t="shared" ref="AN13:AN20" si="16">AM13*$I13</f>
        <v>0</v>
      </c>
      <c r="AO13" s="375">
        <f>'Effort Billable Hours'!CC32</f>
        <v>0</v>
      </c>
      <c r="AP13" s="380">
        <f t="shared" ref="AP13:AP20" si="17">AO13*$I13</f>
        <v>0</v>
      </c>
      <c r="AQ13" s="375">
        <f>'Effort Billable Hours'!CH32</f>
        <v>0</v>
      </c>
      <c r="AR13" s="380">
        <f t="shared" ref="AR13:AR20" si="18">AQ13*$I13</f>
        <v>0</v>
      </c>
      <c r="AS13" s="375">
        <f>'Effort Billable Hours'!CM32</f>
        <v>0</v>
      </c>
      <c r="AT13" s="380">
        <f t="shared" ref="AT13:AT20" si="19">AS13*$I13</f>
        <v>0</v>
      </c>
      <c r="AU13" s="375">
        <f>'Effort Billable Hours'!CR32</f>
        <v>0</v>
      </c>
      <c r="AV13" s="380">
        <f t="shared" ref="AV13:AV20" si="20">AU13*$I13</f>
        <v>0</v>
      </c>
      <c r="AW13" s="375">
        <f>'Effort Billable Hours'!CW32</f>
        <v>0</v>
      </c>
      <c r="AX13" s="380">
        <f t="shared" ref="AX13:AX20" si="21">AW13*$I13</f>
        <v>0</v>
      </c>
      <c r="AY13" s="375">
        <f>'Effort Billable Hours'!DB32</f>
        <v>0</v>
      </c>
      <c r="AZ13" s="380">
        <f t="shared" ref="AZ13:AZ20" si="22">AY13*$I13</f>
        <v>0</v>
      </c>
      <c r="BA13" s="375">
        <f>'Effort Billable Hours'!DG32</f>
        <v>0</v>
      </c>
      <c r="BB13" s="380">
        <f t="shared" ref="BB13:BB20" si="23">BA13*$I13</f>
        <v>0</v>
      </c>
      <c r="BC13" s="375">
        <f>'Effort Billable Hours'!DL32</f>
        <v>0</v>
      </c>
      <c r="BD13" s="380">
        <f t="shared" ref="BD13:BD20" si="24">BC13*$I13</f>
        <v>0</v>
      </c>
      <c r="BE13" s="375">
        <f>'Effort Billable Hours'!DQ32</f>
        <v>0</v>
      </c>
      <c r="BF13" s="380">
        <f t="shared" ref="BF13:BF20" si="25">BE13*$I13</f>
        <v>0</v>
      </c>
      <c r="BG13" s="375">
        <f>'Effort Billable Hours'!DV32</f>
        <v>0</v>
      </c>
      <c r="BH13" s="380">
        <f t="shared" ref="BH13:BH20" si="26">BG13*$I13</f>
        <v>0</v>
      </c>
      <c r="BI13" s="375">
        <f>'Effort Billable Hours'!EA32</f>
        <v>0</v>
      </c>
      <c r="BJ13" s="380">
        <f t="shared" ref="BJ13:BJ20" si="27">BI13*$I13</f>
        <v>0</v>
      </c>
      <c r="BK13" s="375">
        <f>'Effort Billable Hours'!EF32</f>
        <v>0</v>
      </c>
      <c r="BL13" s="380">
        <f t="shared" ref="BL13:BL20" si="28">BK13*$I13</f>
        <v>0</v>
      </c>
      <c r="BM13" s="375">
        <f>'Effort Billable Hours'!EK32</f>
        <v>0</v>
      </c>
      <c r="BN13" s="380">
        <f t="shared" ref="BN13:BN20" si="29">BM13*$I13</f>
        <v>0</v>
      </c>
      <c r="BO13" s="375">
        <f>'Effort Billable Hours'!EP32</f>
        <v>0</v>
      </c>
      <c r="BP13" s="380">
        <f t="shared" ref="BP13:BP20" si="30">BO13*$I13</f>
        <v>0</v>
      </c>
      <c r="BQ13" s="375">
        <f>'Effort Billable Hours'!EU32</f>
        <v>0</v>
      </c>
      <c r="BR13" s="380">
        <f t="shared" ref="BR13:BR20" si="31">BQ13*$I13</f>
        <v>0</v>
      </c>
      <c r="BS13" s="375">
        <f>'Effort Billable Hours'!EZ32</f>
        <v>0</v>
      </c>
      <c r="BT13" s="380">
        <f t="shared" ref="BT13:BT20" si="32">BS13*$I13</f>
        <v>0</v>
      </c>
      <c r="BU13" s="375">
        <f>'Effort Billable Hours'!FE32</f>
        <v>0</v>
      </c>
      <c r="BV13" s="380">
        <f t="shared" ref="BV13:BV20" si="33">BU13*$I13</f>
        <v>0</v>
      </c>
      <c r="BW13" s="375">
        <f>'Effort Billable Hours'!FJ32</f>
        <v>0</v>
      </c>
      <c r="BX13" s="380">
        <f t="shared" ref="BX13:BX20" si="34">BW13*$I13</f>
        <v>0</v>
      </c>
      <c r="BY13" s="375">
        <f>'Effort Billable Hours'!FO32</f>
        <v>0</v>
      </c>
      <c r="BZ13" s="380">
        <f t="shared" ref="BZ13:BZ20" si="35">BY13*$I13</f>
        <v>0</v>
      </c>
      <c r="CA13" s="375">
        <f>'Effort Billable Hours'!FT32</f>
        <v>0</v>
      </c>
      <c r="CB13" s="380">
        <f t="shared" ref="CB13:CB20" si="36">CA13*$I13</f>
        <v>0</v>
      </c>
      <c r="CC13" s="375">
        <f>'Effort Billable Hours'!FY32</f>
        <v>0</v>
      </c>
      <c r="CD13" s="380">
        <f t="shared" ref="CD13:CD20" si="37">CC13*$I13</f>
        <v>0</v>
      </c>
      <c r="CE13" s="375">
        <f>'Effort Billable Hours'!GD32</f>
        <v>0</v>
      </c>
      <c r="CF13" s="380">
        <f t="shared" ref="CF13:CF20" si="38">CE13*$I13</f>
        <v>0</v>
      </c>
      <c r="CG13" s="375">
        <f>'Effort Billable Hours'!GI32</f>
        <v>0</v>
      </c>
      <c r="CH13" s="380">
        <f t="shared" ref="CH13:CH20" si="39">CG13*$I13</f>
        <v>0</v>
      </c>
      <c r="CI13" s="375">
        <f>'Effort Billable Hours'!GN32</f>
        <v>0</v>
      </c>
      <c r="CJ13" s="380">
        <f t="shared" ref="CJ13:CJ20" si="40">CI13*$I13</f>
        <v>0</v>
      </c>
      <c r="CK13" s="375">
        <f>'Effort Billable Hours'!GS32</f>
        <v>0</v>
      </c>
      <c r="CL13" s="380">
        <f t="shared" ref="CL13:CL20" si="41">CK13*$I13</f>
        <v>0</v>
      </c>
      <c r="CM13" s="375">
        <f>'Effort Billable Hours'!GX32</f>
        <v>0</v>
      </c>
      <c r="CN13" s="380">
        <f t="shared" ref="CN13:CN20" si="42">CM13*$I13</f>
        <v>0</v>
      </c>
      <c r="CO13" s="375">
        <f>'Effort Billable Hours'!HC32</f>
        <v>0</v>
      </c>
      <c r="CP13" s="380">
        <f t="shared" ref="CP13:CP20" si="43">CO13*$I13</f>
        <v>0</v>
      </c>
      <c r="CQ13" s="375">
        <f>'Effort Billable Hours'!HH32</f>
        <v>0</v>
      </c>
      <c r="CR13" s="380">
        <f t="shared" ref="CR13:CR20" si="44">CQ13*$I13</f>
        <v>0</v>
      </c>
      <c r="CS13" s="375">
        <f>'Effort Billable Hours'!HM32</f>
        <v>0</v>
      </c>
      <c r="CT13" s="380">
        <f t="shared" ref="CT13:CT20" si="45">CS13*$I13</f>
        <v>0</v>
      </c>
      <c r="CU13" s="375">
        <f>'Effort Billable Hours'!HR32</f>
        <v>0</v>
      </c>
      <c r="CV13" s="380">
        <f t="shared" ref="CV13:CV20" si="46">CU13*$I13</f>
        <v>0</v>
      </c>
      <c r="CW13" s="375">
        <f>'Effort Billable Hours'!HW32</f>
        <v>0</v>
      </c>
      <c r="CX13" s="380">
        <f t="shared" ref="CX13:CX20" si="47">CW13*$I13</f>
        <v>0</v>
      </c>
      <c r="CY13" s="375">
        <f>'Effort Billable Hours'!IB32</f>
        <v>0</v>
      </c>
      <c r="CZ13" s="380">
        <f t="shared" ref="CZ13:CZ20" si="48">CY13*$I13</f>
        <v>0</v>
      </c>
      <c r="DA13" s="375">
        <f>'Effort Billable Hours'!IG32</f>
        <v>0</v>
      </c>
      <c r="DB13" s="380">
        <f t="shared" ref="DB13:DB20" si="49">DA13*$I13</f>
        <v>0</v>
      </c>
      <c r="DC13" s="375">
        <f>'Effort Billable Hours'!IL32</f>
        <v>0</v>
      </c>
      <c r="DD13" s="380">
        <f t="shared" ref="DD13:DD20" si="50">DC13*$I13</f>
        <v>0</v>
      </c>
      <c r="DE13" s="375">
        <f>'Effort Billable Hours'!IQ32</f>
        <v>0</v>
      </c>
      <c r="DF13" s="380">
        <f t="shared" ref="DF13:DF20" si="51">DE13*$I13</f>
        <v>0</v>
      </c>
      <c r="DG13" s="375">
        <f>'Effort Billable Hours'!IV32</f>
        <v>0</v>
      </c>
      <c r="DH13" s="380">
        <f t="shared" ref="DH13:DH20" si="52">DG13*$I13</f>
        <v>0</v>
      </c>
      <c r="DI13" s="375">
        <f>'Effort Billable Hours'!JA32</f>
        <v>0</v>
      </c>
      <c r="DJ13" s="380">
        <f t="shared" ref="DJ13:DJ20" si="53">DI13*$I13</f>
        <v>0</v>
      </c>
      <c r="DK13" s="375">
        <f>'Effort Billable Hours'!JF32</f>
        <v>0</v>
      </c>
      <c r="DL13" s="380">
        <f t="shared" ref="DL13:DL20" si="54">DK13*$I13</f>
        <v>0</v>
      </c>
      <c r="DM13" s="375">
        <f>'Effort Billable Hours'!JK32</f>
        <v>0</v>
      </c>
      <c r="DN13" s="380">
        <f t="shared" ref="DN13:DN20" si="55">DM13*$I13</f>
        <v>0</v>
      </c>
      <c r="DO13" s="375">
        <f>'Effort Billable Hours'!JP32</f>
        <v>0</v>
      </c>
      <c r="DP13" s="380">
        <f t="shared" ref="DP13:DP20" si="56">DO13*$I13</f>
        <v>0</v>
      </c>
      <c r="DQ13" s="375">
        <f>'Effort Billable Hours'!JU32</f>
        <v>0</v>
      </c>
      <c r="DR13" s="380">
        <f t="shared" ref="DR13:DR20" si="57">DQ13*$I13</f>
        <v>0</v>
      </c>
      <c r="DS13" s="375">
        <f>'Effort Billable Hours'!JZ32</f>
        <v>0</v>
      </c>
      <c r="DT13" s="380">
        <f t="shared" ref="DT13:DT20" si="58">DS13*$I13</f>
        <v>0</v>
      </c>
      <c r="DU13" s="375">
        <f>'Effort Billable Hours'!KE32</f>
        <v>0</v>
      </c>
      <c r="DV13" s="380">
        <f t="shared" ref="DV13:DV20" si="59">DU13*$I13</f>
        <v>0</v>
      </c>
      <c r="DW13" s="375">
        <f>'Effort Billable Hours'!KJ32</f>
        <v>0</v>
      </c>
      <c r="DX13" s="380">
        <f t="shared" ref="DX13:DX20" si="60">DW13*$I13</f>
        <v>0</v>
      </c>
      <c r="DY13" s="375">
        <f>'Effort Billable Hours'!KO32</f>
        <v>0</v>
      </c>
      <c r="DZ13" s="380">
        <f t="shared" ref="DZ13:DZ20" si="61">DY13*$I13</f>
        <v>0</v>
      </c>
      <c r="EA13" s="375">
        <f>'Effort Billable Hours'!KT32</f>
        <v>0</v>
      </c>
      <c r="EB13" s="380">
        <f t="shared" ref="EB13:EB20" si="62">EA13*$I13</f>
        <v>0</v>
      </c>
      <c r="EC13" s="375">
        <f>'Effort Billable Hours'!KY32</f>
        <v>0</v>
      </c>
      <c r="ED13" s="380">
        <f t="shared" ref="ED13:ED20" si="63">EC13*$I13</f>
        <v>0</v>
      </c>
      <c r="EE13" s="375">
        <f>'Effort Billable Hours'!LD32</f>
        <v>0</v>
      </c>
      <c r="EF13" s="380">
        <f t="shared" ref="EF13:EF20" si="64">EE13*$I13</f>
        <v>0</v>
      </c>
      <c r="EG13" s="375">
        <f>'Effort Billable Hours'!LI32</f>
        <v>0</v>
      </c>
      <c r="EH13" s="380">
        <f t="shared" ref="EH13:EH20" si="65">EG13*$I13</f>
        <v>0</v>
      </c>
      <c r="EI13" s="375">
        <f>'Effort Billable Hours'!LN32</f>
        <v>0</v>
      </c>
      <c r="EJ13" s="380">
        <f t="shared" ref="EJ13:EJ20" si="66">EI13*$I13</f>
        <v>0</v>
      </c>
      <c r="EK13" s="375">
        <f>'Effort Billable Hours'!LS32</f>
        <v>0</v>
      </c>
      <c r="EL13" s="380">
        <f t="shared" ref="EL13:EL20" si="67">EK13*$I13</f>
        <v>0</v>
      </c>
      <c r="EM13" s="375">
        <f>'Effort Billable Hours'!LX32</f>
        <v>0</v>
      </c>
      <c r="EN13" s="380">
        <f t="shared" ref="EN13:EN20" si="68">EM13*$I13</f>
        <v>0</v>
      </c>
      <c r="EO13" s="375">
        <f>'Effort Billable Hours'!MC32</f>
        <v>0</v>
      </c>
      <c r="EP13" s="380">
        <f t="shared" ref="EP13:EP20" si="69">EO13*$I13</f>
        <v>0</v>
      </c>
      <c r="EQ13" s="375">
        <f>'Effort Billable Hours'!MH32</f>
        <v>0</v>
      </c>
      <c r="ER13" s="380">
        <f t="shared" ref="ER13:ER20" si="70">EQ13*$I13</f>
        <v>0</v>
      </c>
      <c r="ES13" s="381">
        <f>SUM(K13+M13+O13+Q13+S13+U13+W13+Y13+AA13+AC13+AE13+AG13+AI13+AK13+AM13+AO13+AQ13+AS13+AU13+AW13+AY13+BA13+BC13+BE13+BG13+BI13+BK13+BM13+BO13+BQ13+BS13+BU13+BW13+BY13+CA13+CC13+CE13+CG13+CI13+CK13+CM13+CO13+CQ13+CS13+CU13+CW13+CY13+DA13+DC13+DE13+DG13+DI13+DK13+DM13+DO13+DQ13+DS13+DU13+DW13+DY13+EA13+EC13+EE13+EG13+EI13+EK13+EM13+EO13+EQ13)</f>
        <v>0</v>
      </c>
      <c r="ET13" s="382">
        <f>SUM(L13+N13+P13+R13+T13+V13+X13+Z13+AB13+AD13+AF13+AH13+AJ13+AL13+AN13+AP13+AR13+AT13+AV13+AX13+AZ13+BB13+BD13+BF13+BH13+BJ13+BL13+BN13+BP13+BR13+BT13+BV13+BX13+BZ13+CB13+CD13+CF13+CH13+CJ13+CL13+CN13+CP13+CR13+CT13+CV13+CX13+CZ13+DB13+DD13+DF13+DH13+DJ13+DL13+DN13+DP13+DR13+DT13+DV13+DX13+DZ13+EB13+ED13+EF13+EH13+EJ13+EL13+EN13+EP13+ER13)</f>
        <v>0</v>
      </c>
    </row>
    <row r="14" spans="1:150" ht="12" customHeight="1" x14ac:dyDescent="0.2">
      <c r="A14" s="374" t="str">
        <f>'Effort Billable Hours'!E9</f>
        <v>Name 2</v>
      </c>
      <c r="B14" s="374" t="str">
        <f>'Effort Billable Hours'!E10</f>
        <v>Role</v>
      </c>
      <c r="C14" s="310"/>
      <c r="D14" s="375">
        <f>'Effort Billable Hours'!E22</f>
        <v>0</v>
      </c>
      <c r="E14" s="376">
        <f t="shared" si="0"/>
        <v>0</v>
      </c>
      <c r="F14" s="312">
        <f>E14*$F$10</f>
        <v>0</v>
      </c>
      <c r="G14" s="312">
        <f t="shared" si="1"/>
        <v>0</v>
      </c>
      <c r="H14" s="377">
        <f>F14-G14</f>
        <v>0</v>
      </c>
      <c r="I14" s="378">
        <f t="shared" ref="I14:I23" si="71">E14+G14</f>
        <v>0</v>
      </c>
      <c r="J14" s="379"/>
      <c r="K14" s="375">
        <f>'Effort Billable Hours'!H33</f>
        <v>0</v>
      </c>
      <c r="L14" s="380">
        <f t="shared" si="2"/>
        <v>0</v>
      </c>
      <c r="M14" s="375">
        <f>'Effort Billable Hours'!K33</f>
        <v>0</v>
      </c>
      <c r="N14" s="380">
        <f t="shared" si="3"/>
        <v>0</v>
      </c>
      <c r="O14" s="375">
        <f>'Effort Billable Hours'!P33</f>
        <v>0</v>
      </c>
      <c r="P14" s="380">
        <f t="shared" si="4"/>
        <v>0</v>
      </c>
      <c r="Q14" s="375">
        <f>'Effort Billable Hours'!U33</f>
        <v>0</v>
      </c>
      <c r="R14" s="380">
        <f t="shared" si="5"/>
        <v>0</v>
      </c>
      <c r="S14" s="375">
        <f>'Effort Billable Hours'!Z33</f>
        <v>0</v>
      </c>
      <c r="T14" s="380">
        <f t="shared" si="6"/>
        <v>0</v>
      </c>
      <c r="U14" s="375">
        <f>'Effort Billable Hours'!AE33</f>
        <v>0</v>
      </c>
      <c r="V14" s="380">
        <f t="shared" si="7"/>
        <v>0</v>
      </c>
      <c r="W14" s="375">
        <f>'Effort Billable Hours'!AJ33</f>
        <v>0</v>
      </c>
      <c r="X14" s="380">
        <f t="shared" si="8"/>
        <v>0</v>
      </c>
      <c r="Y14" s="375">
        <f>'Effort Billable Hours'!AO33</f>
        <v>0</v>
      </c>
      <c r="Z14" s="380">
        <f t="shared" si="9"/>
        <v>0</v>
      </c>
      <c r="AA14" s="375">
        <f>'Effort Billable Hours'!AT33</f>
        <v>0</v>
      </c>
      <c r="AB14" s="380">
        <f t="shared" si="10"/>
        <v>0</v>
      </c>
      <c r="AC14" s="375">
        <f>'Effort Billable Hours'!AY33</f>
        <v>0</v>
      </c>
      <c r="AD14" s="380">
        <f t="shared" si="11"/>
        <v>0</v>
      </c>
      <c r="AE14" s="375">
        <f>'Effort Billable Hours'!BD33</f>
        <v>0</v>
      </c>
      <c r="AF14" s="380">
        <f t="shared" si="12"/>
        <v>0</v>
      </c>
      <c r="AG14" s="375">
        <f>'Effort Billable Hours'!BI33</f>
        <v>0</v>
      </c>
      <c r="AH14" s="380">
        <f t="shared" si="13"/>
        <v>0</v>
      </c>
      <c r="AI14" s="375">
        <f>'Effort Billable Hours'!BN33</f>
        <v>0</v>
      </c>
      <c r="AJ14" s="380">
        <f t="shared" si="14"/>
        <v>0</v>
      </c>
      <c r="AK14" s="375">
        <f>'Effort Billable Hours'!BS33</f>
        <v>0</v>
      </c>
      <c r="AL14" s="380">
        <f t="shared" si="15"/>
        <v>0</v>
      </c>
      <c r="AM14" s="375">
        <f>'Effort Billable Hours'!BX33</f>
        <v>0</v>
      </c>
      <c r="AN14" s="380">
        <f t="shared" si="16"/>
        <v>0</v>
      </c>
      <c r="AO14" s="375">
        <f>'Effort Billable Hours'!CC33</f>
        <v>0</v>
      </c>
      <c r="AP14" s="380">
        <f t="shared" si="17"/>
        <v>0</v>
      </c>
      <c r="AQ14" s="375">
        <f>'Effort Billable Hours'!CH33</f>
        <v>0</v>
      </c>
      <c r="AR14" s="380">
        <f t="shared" si="18"/>
        <v>0</v>
      </c>
      <c r="AS14" s="375">
        <f>'Effort Billable Hours'!CM33</f>
        <v>0</v>
      </c>
      <c r="AT14" s="380">
        <f t="shared" si="19"/>
        <v>0</v>
      </c>
      <c r="AU14" s="375">
        <f>'Effort Billable Hours'!CR33</f>
        <v>0</v>
      </c>
      <c r="AV14" s="380">
        <f t="shared" si="20"/>
        <v>0</v>
      </c>
      <c r="AW14" s="375">
        <f>'Effort Billable Hours'!CW33</f>
        <v>0</v>
      </c>
      <c r="AX14" s="380">
        <f t="shared" si="21"/>
        <v>0</v>
      </c>
      <c r="AY14" s="375">
        <f>'Effort Billable Hours'!DB33</f>
        <v>0</v>
      </c>
      <c r="AZ14" s="380">
        <f t="shared" si="22"/>
        <v>0</v>
      </c>
      <c r="BA14" s="375">
        <f>'Effort Billable Hours'!DG33</f>
        <v>0</v>
      </c>
      <c r="BB14" s="380">
        <f t="shared" si="23"/>
        <v>0</v>
      </c>
      <c r="BC14" s="375">
        <f>'Effort Billable Hours'!DL33</f>
        <v>0</v>
      </c>
      <c r="BD14" s="380">
        <f t="shared" si="24"/>
        <v>0</v>
      </c>
      <c r="BE14" s="375">
        <f>'Effort Billable Hours'!DQ33</f>
        <v>0</v>
      </c>
      <c r="BF14" s="380">
        <f t="shared" si="25"/>
        <v>0</v>
      </c>
      <c r="BG14" s="375">
        <f>'Effort Billable Hours'!DV33</f>
        <v>0</v>
      </c>
      <c r="BH14" s="380">
        <f t="shared" si="26"/>
        <v>0</v>
      </c>
      <c r="BI14" s="375">
        <f>'Effort Billable Hours'!EA33</f>
        <v>0</v>
      </c>
      <c r="BJ14" s="380">
        <f t="shared" si="27"/>
        <v>0</v>
      </c>
      <c r="BK14" s="375">
        <f>'Effort Billable Hours'!EF33</f>
        <v>0</v>
      </c>
      <c r="BL14" s="380">
        <f t="shared" si="28"/>
        <v>0</v>
      </c>
      <c r="BM14" s="375">
        <f>'Effort Billable Hours'!EK33</f>
        <v>0</v>
      </c>
      <c r="BN14" s="380">
        <f t="shared" si="29"/>
        <v>0</v>
      </c>
      <c r="BO14" s="375">
        <f>'Effort Billable Hours'!EP33</f>
        <v>0</v>
      </c>
      <c r="BP14" s="380">
        <f t="shared" si="30"/>
        <v>0</v>
      </c>
      <c r="BQ14" s="375">
        <f>'Effort Billable Hours'!EU33</f>
        <v>0</v>
      </c>
      <c r="BR14" s="380">
        <f t="shared" si="31"/>
        <v>0</v>
      </c>
      <c r="BS14" s="375">
        <f>'Effort Billable Hours'!EZ33</f>
        <v>0</v>
      </c>
      <c r="BT14" s="380">
        <f t="shared" si="32"/>
        <v>0</v>
      </c>
      <c r="BU14" s="375">
        <f>'Effort Billable Hours'!FE33</f>
        <v>0</v>
      </c>
      <c r="BV14" s="380">
        <f t="shared" si="33"/>
        <v>0</v>
      </c>
      <c r="BW14" s="375">
        <f>'Effort Billable Hours'!FJ33</f>
        <v>0</v>
      </c>
      <c r="BX14" s="380">
        <f t="shared" si="34"/>
        <v>0</v>
      </c>
      <c r="BY14" s="375">
        <f>'Effort Billable Hours'!FO33</f>
        <v>0</v>
      </c>
      <c r="BZ14" s="380">
        <f t="shared" si="35"/>
        <v>0</v>
      </c>
      <c r="CA14" s="375">
        <f>'Effort Billable Hours'!FT33</f>
        <v>0</v>
      </c>
      <c r="CB14" s="380">
        <f t="shared" si="36"/>
        <v>0</v>
      </c>
      <c r="CC14" s="375">
        <f>'Effort Billable Hours'!FY33</f>
        <v>0</v>
      </c>
      <c r="CD14" s="380">
        <f t="shared" si="37"/>
        <v>0</v>
      </c>
      <c r="CE14" s="375">
        <f>'Effort Billable Hours'!GD33</f>
        <v>0</v>
      </c>
      <c r="CF14" s="380">
        <f t="shared" si="38"/>
        <v>0</v>
      </c>
      <c r="CG14" s="375">
        <f>'Effort Billable Hours'!GI33</f>
        <v>0</v>
      </c>
      <c r="CH14" s="380">
        <f t="shared" si="39"/>
        <v>0</v>
      </c>
      <c r="CI14" s="375">
        <f>'Effort Billable Hours'!GN33</f>
        <v>0</v>
      </c>
      <c r="CJ14" s="380">
        <f t="shared" si="40"/>
        <v>0</v>
      </c>
      <c r="CK14" s="375">
        <f>'Effort Billable Hours'!GS33</f>
        <v>0</v>
      </c>
      <c r="CL14" s="380">
        <f t="shared" si="41"/>
        <v>0</v>
      </c>
      <c r="CM14" s="375">
        <f>'Effort Billable Hours'!GX33</f>
        <v>0</v>
      </c>
      <c r="CN14" s="380">
        <f t="shared" si="42"/>
        <v>0</v>
      </c>
      <c r="CO14" s="375">
        <f>'Effort Billable Hours'!HC33</f>
        <v>0</v>
      </c>
      <c r="CP14" s="380">
        <f t="shared" si="43"/>
        <v>0</v>
      </c>
      <c r="CQ14" s="375">
        <f>'Effort Billable Hours'!HH33</f>
        <v>0</v>
      </c>
      <c r="CR14" s="380">
        <f t="shared" si="44"/>
        <v>0</v>
      </c>
      <c r="CS14" s="375">
        <f>'Effort Billable Hours'!HM33</f>
        <v>0</v>
      </c>
      <c r="CT14" s="380">
        <f t="shared" si="45"/>
        <v>0</v>
      </c>
      <c r="CU14" s="375">
        <f>'Effort Billable Hours'!HR33</f>
        <v>0</v>
      </c>
      <c r="CV14" s="380">
        <f t="shared" si="46"/>
        <v>0</v>
      </c>
      <c r="CW14" s="375">
        <f>'Effort Billable Hours'!HW33</f>
        <v>0</v>
      </c>
      <c r="CX14" s="380">
        <f t="shared" si="47"/>
        <v>0</v>
      </c>
      <c r="CY14" s="375">
        <f>'Effort Billable Hours'!IB33</f>
        <v>0</v>
      </c>
      <c r="CZ14" s="380">
        <f t="shared" si="48"/>
        <v>0</v>
      </c>
      <c r="DA14" s="375">
        <f>'Effort Billable Hours'!IG33</f>
        <v>0</v>
      </c>
      <c r="DB14" s="380">
        <f t="shared" si="49"/>
        <v>0</v>
      </c>
      <c r="DC14" s="375">
        <f>'Effort Billable Hours'!IL33</f>
        <v>0</v>
      </c>
      <c r="DD14" s="380">
        <f t="shared" si="50"/>
        <v>0</v>
      </c>
      <c r="DE14" s="375">
        <f>'Effort Billable Hours'!IQ33</f>
        <v>0</v>
      </c>
      <c r="DF14" s="380">
        <f t="shared" si="51"/>
        <v>0</v>
      </c>
      <c r="DG14" s="375">
        <f>'Effort Billable Hours'!IV33</f>
        <v>0</v>
      </c>
      <c r="DH14" s="380">
        <f t="shared" si="52"/>
        <v>0</v>
      </c>
      <c r="DI14" s="375">
        <f>'Effort Billable Hours'!JA33</f>
        <v>0</v>
      </c>
      <c r="DJ14" s="380">
        <f t="shared" si="53"/>
        <v>0</v>
      </c>
      <c r="DK14" s="375">
        <f>'Effort Billable Hours'!JF33</f>
        <v>0</v>
      </c>
      <c r="DL14" s="380">
        <f t="shared" si="54"/>
        <v>0</v>
      </c>
      <c r="DM14" s="375">
        <f>'Effort Billable Hours'!JK33</f>
        <v>0</v>
      </c>
      <c r="DN14" s="380">
        <f t="shared" si="55"/>
        <v>0</v>
      </c>
      <c r="DO14" s="375">
        <f>'Effort Billable Hours'!JP33</f>
        <v>0</v>
      </c>
      <c r="DP14" s="380">
        <f t="shared" si="56"/>
        <v>0</v>
      </c>
      <c r="DQ14" s="375">
        <f>'Effort Billable Hours'!JU33</f>
        <v>0</v>
      </c>
      <c r="DR14" s="380">
        <f t="shared" si="57"/>
        <v>0</v>
      </c>
      <c r="DS14" s="375">
        <f>'Effort Billable Hours'!JZ33</f>
        <v>0</v>
      </c>
      <c r="DT14" s="380">
        <f t="shared" si="58"/>
        <v>0</v>
      </c>
      <c r="DU14" s="375">
        <f>'Effort Billable Hours'!KE33</f>
        <v>0</v>
      </c>
      <c r="DV14" s="380">
        <f t="shared" si="59"/>
        <v>0</v>
      </c>
      <c r="DW14" s="375">
        <f>'Effort Billable Hours'!KJ33</f>
        <v>0</v>
      </c>
      <c r="DX14" s="380">
        <f t="shared" si="60"/>
        <v>0</v>
      </c>
      <c r="DY14" s="375">
        <f>'Effort Billable Hours'!KO33</f>
        <v>0</v>
      </c>
      <c r="DZ14" s="380">
        <f t="shared" si="61"/>
        <v>0</v>
      </c>
      <c r="EA14" s="375">
        <f>'Effort Billable Hours'!KT33</f>
        <v>0</v>
      </c>
      <c r="EB14" s="380">
        <f t="shared" si="62"/>
        <v>0</v>
      </c>
      <c r="EC14" s="375">
        <f>'Effort Billable Hours'!KY33</f>
        <v>0</v>
      </c>
      <c r="ED14" s="380">
        <f t="shared" si="63"/>
        <v>0</v>
      </c>
      <c r="EE14" s="375">
        <f>'Effort Billable Hours'!LD33</f>
        <v>0</v>
      </c>
      <c r="EF14" s="380">
        <f t="shared" si="64"/>
        <v>0</v>
      </c>
      <c r="EG14" s="375">
        <f>'Effort Billable Hours'!LI33</f>
        <v>0</v>
      </c>
      <c r="EH14" s="380">
        <f t="shared" si="65"/>
        <v>0</v>
      </c>
      <c r="EI14" s="375">
        <f>'Effort Billable Hours'!LN33</f>
        <v>0</v>
      </c>
      <c r="EJ14" s="380">
        <f t="shared" si="66"/>
        <v>0</v>
      </c>
      <c r="EK14" s="375">
        <f>'Effort Billable Hours'!LS33</f>
        <v>0</v>
      </c>
      <c r="EL14" s="380">
        <f t="shared" si="67"/>
        <v>0</v>
      </c>
      <c r="EM14" s="375">
        <f>'Effort Billable Hours'!LX33</f>
        <v>0</v>
      </c>
      <c r="EN14" s="380">
        <f t="shared" si="68"/>
        <v>0</v>
      </c>
      <c r="EO14" s="375">
        <f>'Effort Billable Hours'!MC33</f>
        <v>0</v>
      </c>
      <c r="EP14" s="380">
        <f t="shared" si="69"/>
        <v>0</v>
      </c>
      <c r="EQ14" s="375">
        <f>'Effort Billable Hours'!MH33</f>
        <v>0</v>
      </c>
      <c r="ER14" s="380">
        <f t="shared" si="70"/>
        <v>0</v>
      </c>
      <c r="ES14" s="381">
        <f t="shared" ref="ES14:ES24" si="72">SUM(K14+M14+O14+Q14+S14+U14+W14+Y14+AA14+AC14+AE14+AG14+AI14+AK14+AM14+AO14+AQ14+AS14+AU14+AW14+AY14+BA14+BC14+BE14+BG14+BI14+BK14+BM14+BO14+BQ14+BS14+BU14+BW14+BY14+CA14+CC14+CE14+CG14+CI14+CK14+CM14+CO14+CQ14+CS14+CU14+CW14+CY14+DA14+DC14+DE14+DG14+DI14+DK14+DM14+DO14+DQ14+DS14+DU14+DW14+DY14+EA14+EC14+EE14+EG14+EI14+EK14+EM14+EO14+EQ14)</f>
        <v>0</v>
      </c>
      <c r="ET14" s="382">
        <f t="shared" ref="ET14:ET25" si="73">SUM(L14+N14+P14+R14+T14+V14+X14+Z14+AB14+AD14+AF14+AH14+AJ14+AL14+AN14+AP14+AR14+AT14+AV14+AX14+AZ14+BB14+BD14+BF14+BH14+BJ14+BL14+BN14+BP14+BR14+BT14+BV14+BX14+BZ14+CB14+CD14+CF14+CH14+CJ14+CL14+CN14+CP14+CR14+CT14+CV14+CX14+CZ14+DB14+DD14+DF14+DH14+DJ14+DL14+DN14+DP14+DR14+DT14+DV14+DX14+DZ14+EB14+ED14+EF14+EH14+EJ14+EL14+EN14+EP14+ER14)</f>
        <v>0</v>
      </c>
    </row>
    <row r="15" spans="1:150" ht="12" customHeight="1" x14ac:dyDescent="0.2">
      <c r="A15" s="374" t="str">
        <f>'Effort Billable Hours'!F9</f>
        <v>Name 3</v>
      </c>
      <c r="B15" s="374" t="str">
        <f>'Effort Billable Hours'!F10</f>
        <v>Role</v>
      </c>
      <c r="C15" s="311"/>
      <c r="D15" s="375">
        <f>'Effort Billable Hours'!F22</f>
        <v>0</v>
      </c>
      <c r="E15" s="376">
        <f t="shared" si="0"/>
        <v>0</v>
      </c>
      <c r="F15" s="312">
        <f>E15*$F$10</f>
        <v>0</v>
      </c>
      <c r="G15" s="312">
        <f t="shared" si="1"/>
        <v>0</v>
      </c>
      <c r="H15" s="377">
        <f>F15-G15</f>
        <v>0</v>
      </c>
      <c r="I15" s="378">
        <f t="shared" si="71"/>
        <v>0</v>
      </c>
      <c r="J15" s="383"/>
      <c r="K15" s="375">
        <f>'Effort Billable Hours'!H34</f>
        <v>0</v>
      </c>
      <c r="L15" s="380">
        <f t="shared" si="2"/>
        <v>0</v>
      </c>
      <c r="M15" s="375">
        <f>'Effort Billable Hours'!K34</f>
        <v>0</v>
      </c>
      <c r="N15" s="380">
        <f t="shared" si="3"/>
        <v>0</v>
      </c>
      <c r="O15" s="375">
        <f>'Effort Billable Hours'!P34</f>
        <v>0</v>
      </c>
      <c r="P15" s="380">
        <f t="shared" si="4"/>
        <v>0</v>
      </c>
      <c r="Q15" s="375">
        <f>'Effort Billable Hours'!U34</f>
        <v>0</v>
      </c>
      <c r="R15" s="380">
        <f t="shared" si="5"/>
        <v>0</v>
      </c>
      <c r="S15" s="375">
        <f>'Effort Billable Hours'!Z34</f>
        <v>0</v>
      </c>
      <c r="T15" s="380">
        <f t="shared" si="6"/>
        <v>0</v>
      </c>
      <c r="U15" s="375">
        <f>'Effort Billable Hours'!AE34</f>
        <v>0</v>
      </c>
      <c r="V15" s="380">
        <f t="shared" si="7"/>
        <v>0</v>
      </c>
      <c r="W15" s="375">
        <f>'Effort Billable Hours'!AJ34</f>
        <v>0</v>
      </c>
      <c r="X15" s="380">
        <f t="shared" si="8"/>
        <v>0</v>
      </c>
      <c r="Y15" s="375">
        <f>'Effort Billable Hours'!AO34</f>
        <v>0</v>
      </c>
      <c r="Z15" s="380">
        <f t="shared" si="9"/>
        <v>0</v>
      </c>
      <c r="AA15" s="375">
        <f>'Effort Billable Hours'!AT34</f>
        <v>0</v>
      </c>
      <c r="AB15" s="380">
        <f t="shared" si="10"/>
        <v>0</v>
      </c>
      <c r="AC15" s="375">
        <f>'Effort Billable Hours'!AY34</f>
        <v>0</v>
      </c>
      <c r="AD15" s="380">
        <f t="shared" si="11"/>
        <v>0</v>
      </c>
      <c r="AE15" s="375">
        <f>'Effort Billable Hours'!BD34</f>
        <v>0</v>
      </c>
      <c r="AF15" s="380">
        <f t="shared" si="12"/>
        <v>0</v>
      </c>
      <c r="AG15" s="375">
        <f>'Effort Billable Hours'!BI34</f>
        <v>0</v>
      </c>
      <c r="AH15" s="380">
        <f t="shared" si="13"/>
        <v>0</v>
      </c>
      <c r="AI15" s="375">
        <f>'Effort Billable Hours'!BN34</f>
        <v>0</v>
      </c>
      <c r="AJ15" s="380">
        <f t="shared" si="14"/>
        <v>0</v>
      </c>
      <c r="AK15" s="375">
        <f>'Effort Billable Hours'!BS34</f>
        <v>0</v>
      </c>
      <c r="AL15" s="380">
        <f t="shared" si="15"/>
        <v>0</v>
      </c>
      <c r="AM15" s="375">
        <f>'Effort Billable Hours'!BX34</f>
        <v>0</v>
      </c>
      <c r="AN15" s="380">
        <f t="shared" si="16"/>
        <v>0</v>
      </c>
      <c r="AO15" s="375">
        <f>'Effort Billable Hours'!CC34</f>
        <v>0</v>
      </c>
      <c r="AP15" s="380">
        <f t="shared" si="17"/>
        <v>0</v>
      </c>
      <c r="AQ15" s="375">
        <f>'Effort Billable Hours'!CH34</f>
        <v>0</v>
      </c>
      <c r="AR15" s="380">
        <f t="shared" si="18"/>
        <v>0</v>
      </c>
      <c r="AS15" s="375">
        <f>'Effort Billable Hours'!CM34</f>
        <v>0</v>
      </c>
      <c r="AT15" s="380">
        <f t="shared" si="19"/>
        <v>0</v>
      </c>
      <c r="AU15" s="375">
        <f>'Effort Billable Hours'!CR34</f>
        <v>0</v>
      </c>
      <c r="AV15" s="380">
        <f t="shared" si="20"/>
        <v>0</v>
      </c>
      <c r="AW15" s="375">
        <f>'Effort Billable Hours'!CW34</f>
        <v>0</v>
      </c>
      <c r="AX15" s="380">
        <f t="shared" si="21"/>
        <v>0</v>
      </c>
      <c r="AY15" s="375">
        <f>'Effort Billable Hours'!DB34</f>
        <v>0</v>
      </c>
      <c r="AZ15" s="380">
        <f t="shared" si="22"/>
        <v>0</v>
      </c>
      <c r="BA15" s="375">
        <f>'Effort Billable Hours'!DG34</f>
        <v>0</v>
      </c>
      <c r="BB15" s="380">
        <f t="shared" si="23"/>
        <v>0</v>
      </c>
      <c r="BC15" s="375">
        <f>'Effort Billable Hours'!DL34</f>
        <v>0</v>
      </c>
      <c r="BD15" s="380">
        <f t="shared" si="24"/>
        <v>0</v>
      </c>
      <c r="BE15" s="375">
        <f>'Effort Billable Hours'!DQ34</f>
        <v>0</v>
      </c>
      <c r="BF15" s="380">
        <f t="shared" si="25"/>
        <v>0</v>
      </c>
      <c r="BG15" s="375">
        <f>'Effort Billable Hours'!DV34</f>
        <v>0</v>
      </c>
      <c r="BH15" s="380">
        <f t="shared" si="26"/>
        <v>0</v>
      </c>
      <c r="BI15" s="375">
        <f>'Effort Billable Hours'!EA34</f>
        <v>0</v>
      </c>
      <c r="BJ15" s="380">
        <f t="shared" si="27"/>
        <v>0</v>
      </c>
      <c r="BK15" s="375">
        <f>'Effort Billable Hours'!EF34</f>
        <v>0</v>
      </c>
      <c r="BL15" s="380">
        <f t="shared" si="28"/>
        <v>0</v>
      </c>
      <c r="BM15" s="375">
        <f>'Effort Billable Hours'!EK34</f>
        <v>0</v>
      </c>
      <c r="BN15" s="380">
        <f t="shared" si="29"/>
        <v>0</v>
      </c>
      <c r="BO15" s="375">
        <f>'Effort Billable Hours'!EP34</f>
        <v>0</v>
      </c>
      <c r="BP15" s="380">
        <f t="shared" si="30"/>
        <v>0</v>
      </c>
      <c r="BQ15" s="375">
        <f>'Effort Billable Hours'!EU34</f>
        <v>0</v>
      </c>
      <c r="BR15" s="380">
        <f t="shared" si="31"/>
        <v>0</v>
      </c>
      <c r="BS15" s="375">
        <f>'Effort Billable Hours'!EZ34</f>
        <v>0</v>
      </c>
      <c r="BT15" s="380">
        <f t="shared" si="32"/>
        <v>0</v>
      </c>
      <c r="BU15" s="375">
        <f>'Effort Billable Hours'!FE34</f>
        <v>0</v>
      </c>
      <c r="BV15" s="380">
        <f t="shared" si="33"/>
        <v>0</v>
      </c>
      <c r="BW15" s="375">
        <f>'Effort Billable Hours'!FJ34</f>
        <v>0</v>
      </c>
      <c r="BX15" s="380">
        <f t="shared" si="34"/>
        <v>0</v>
      </c>
      <c r="BY15" s="375">
        <f>'Effort Billable Hours'!FO34</f>
        <v>0</v>
      </c>
      <c r="BZ15" s="380">
        <f t="shared" si="35"/>
        <v>0</v>
      </c>
      <c r="CA15" s="375">
        <f>'Effort Billable Hours'!FT34</f>
        <v>0</v>
      </c>
      <c r="CB15" s="380">
        <f t="shared" si="36"/>
        <v>0</v>
      </c>
      <c r="CC15" s="375">
        <f>'Effort Billable Hours'!FY34</f>
        <v>0</v>
      </c>
      <c r="CD15" s="380">
        <f t="shared" si="37"/>
        <v>0</v>
      </c>
      <c r="CE15" s="375">
        <f>'Effort Billable Hours'!GD34</f>
        <v>0</v>
      </c>
      <c r="CF15" s="380">
        <f t="shared" si="38"/>
        <v>0</v>
      </c>
      <c r="CG15" s="375">
        <f>'Effort Billable Hours'!GI34</f>
        <v>0</v>
      </c>
      <c r="CH15" s="380">
        <f t="shared" si="39"/>
        <v>0</v>
      </c>
      <c r="CI15" s="375">
        <f>'Effort Billable Hours'!GN34</f>
        <v>0</v>
      </c>
      <c r="CJ15" s="380">
        <f t="shared" si="40"/>
        <v>0</v>
      </c>
      <c r="CK15" s="375">
        <f>'Effort Billable Hours'!GS34</f>
        <v>0</v>
      </c>
      <c r="CL15" s="380">
        <f t="shared" si="41"/>
        <v>0</v>
      </c>
      <c r="CM15" s="375">
        <f>'Effort Billable Hours'!GX34</f>
        <v>0</v>
      </c>
      <c r="CN15" s="380">
        <f t="shared" si="42"/>
        <v>0</v>
      </c>
      <c r="CO15" s="375">
        <f>'Effort Billable Hours'!HC34</f>
        <v>0</v>
      </c>
      <c r="CP15" s="380">
        <f t="shared" si="43"/>
        <v>0</v>
      </c>
      <c r="CQ15" s="375">
        <f>'Effort Billable Hours'!HH34</f>
        <v>0</v>
      </c>
      <c r="CR15" s="380">
        <f t="shared" si="44"/>
        <v>0</v>
      </c>
      <c r="CS15" s="375">
        <f>'Effort Billable Hours'!HM34</f>
        <v>0</v>
      </c>
      <c r="CT15" s="380">
        <f t="shared" si="45"/>
        <v>0</v>
      </c>
      <c r="CU15" s="375">
        <f>'Effort Billable Hours'!HR34</f>
        <v>0</v>
      </c>
      <c r="CV15" s="380">
        <f t="shared" si="46"/>
        <v>0</v>
      </c>
      <c r="CW15" s="375">
        <f>'Effort Billable Hours'!HW34</f>
        <v>0</v>
      </c>
      <c r="CX15" s="380">
        <f t="shared" si="47"/>
        <v>0</v>
      </c>
      <c r="CY15" s="375">
        <f>'Effort Billable Hours'!IB34</f>
        <v>0</v>
      </c>
      <c r="CZ15" s="380">
        <f t="shared" si="48"/>
        <v>0</v>
      </c>
      <c r="DA15" s="375">
        <f>'Effort Billable Hours'!IG34</f>
        <v>0</v>
      </c>
      <c r="DB15" s="380">
        <f t="shared" si="49"/>
        <v>0</v>
      </c>
      <c r="DC15" s="375">
        <f>'Effort Billable Hours'!IL34</f>
        <v>0</v>
      </c>
      <c r="DD15" s="380">
        <f t="shared" si="50"/>
        <v>0</v>
      </c>
      <c r="DE15" s="375">
        <f>'Effort Billable Hours'!IQ34</f>
        <v>0</v>
      </c>
      <c r="DF15" s="380">
        <f t="shared" si="51"/>
        <v>0</v>
      </c>
      <c r="DG15" s="375">
        <f>'Effort Billable Hours'!IV34</f>
        <v>0</v>
      </c>
      <c r="DH15" s="380">
        <f t="shared" si="52"/>
        <v>0</v>
      </c>
      <c r="DI15" s="375">
        <f>'Effort Billable Hours'!JA34</f>
        <v>0</v>
      </c>
      <c r="DJ15" s="380">
        <f t="shared" si="53"/>
        <v>0</v>
      </c>
      <c r="DK15" s="375">
        <f>'Effort Billable Hours'!JF34</f>
        <v>0</v>
      </c>
      <c r="DL15" s="380">
        <f t="shared" si="54"/>
        <v>0</v>
      </c>
      <c r="DM15" s="375">
        <f>'Effort Billable Hours'!JK34</f>
        <v>0</v>
      </c>
      <c r="DN15" s="380">
        <f t="shared" si="55"/>
        <v>0</v>
      </c>
      <c r="DO15" s="375">
        <f>'Effort Billable Hours'!JP34</f>
        <v>0</v>
      </c>
      <c r="DP15" s="380">
        <f t="shared" si="56"/>
        <v>0</v>
      </c>
      <c r="DQ15" s="375">
        <f>'Effort Billable Hours'!JU34</f>
        <v>0</v>
      </c>
      <c r="DR15" s="380">
        <f t="shared" si="57"/>
        <v>0</v>
      </c>
      <c r="DS15" s="375">
        <f>'Effort Billable Hours'!JZ34</f>
        <v>0</v>
      </c>
      <c r="DT15" s="380">
        <f t="shared" si="58"/>
        <v>0</v>
      </c>
      <c r="DU15" s="375">
        <f>'Effort Billable Hours'!KE34</f>
        <v>0</v>
      </c>
      <c r="DV15" s="380">
        <f t="shared" si="59"/>
        <v>0</v>
      </c>
      <c r="DW15" s="375">
        <f>'Effort Billable Hours'!KJ34</f>
        <v>0</v>
      </c>
      <c r="DX15" s="380">
        <f t="shared" si="60"/>
        <v>0</v>
      </c>
      <c r="DY15" s="375">
        <f>'Effort Billable Hours'!KO34</f>
        <v>0</v>
      </c>
      <c r="DZ15" s="380">
        <f t="shared" si="61"/>
        <v>0</v>
      </c>
      <c r="EA15" s="375">
        <f>'Effort Billable Hours'!KT34</f>
        <v>0</v>
      </c>
      <c r="EB15" s="380">
        <f t="shared" si="62"/>
        <v>0</v>
      </c>
      <c r="EC15" s="375">
        <f>'Effort Billable Hours'!KY34</f>
        <v>0</v>
      </c>
      <c r="ED15" s="380">
        <f t="shared" si="63"/>
        <v>0</v>
      </c>
      <c r="EE15" s="375">
        <f>'Effort Billable Hours'!LD34</f>
        <v>0</v>
      </c>
      <c r="EF15" s="380">
        <f t="shared" si="64"/>
        <v>0</v>
      </c>
      <c r="EG15" s="375">
        <f>'Effort Billable Hours'!LI34</f>
        <v>0</v>
      </c>
      <c r="EH15" s="380">
        <f t="shared" si="65"/>
        <v>0</v>
      </c>
      <c r="EI15" s="375">
        <f>'Effort Billable Hours'!LN34</f>
        <v>0</v>
      </c>
      <c r="EJ15" s="380">
        <f t="shared" si="66"/>
        <v>0</v>
      </c>
      <c r="EK15" s="375">
        <f>'Effort Billable Hours'!LS34</f>
        <v>0</v>
      </c>
      <c r="EL15" s="380">
        <f t="shared" si="67"/>
        <v>0</v>
      </c>
      <c r="EM15" s="375">
        <f>'Effort Billable Hours'!LX34</f>
        <v>0</v>
      </c>
      <c r="EN15" s="380">
        <f t="shared" si="68"/>
        <v>0</v>
      </c>
      <c r="EO15" s="375">
        <f>'Effort Billable Hours'!MC34</f>
        <v>0</v>
      </c>
      <c r="EP15" s="380">
        <f t="shared" si="69"/>
        <v>0</v>
      </c>
      <c r="EQ15" s="375">
        <f>'Effort Billable Hours'!MH34</f>
        <v>0</v>
      </c>
      <c r="ER15" s="380">
        <f t="shared" si="70"/>
        <v>0</v>
      </c>
      <c r="ES15" s="381">
        <f t="shared" si="72"/>
        <v>0</v>
      </c>
      <c r="ET15" s="382">
        <f t="shared" si="73"/>
        <v>0</v>
      </c>
    </row>
    <row r="16" spans="1:150" ht="12" customHeight="1" x14ac:dyDescent="0.2">
      <c r="A16" s="374" t="str">
        <f>'Effort Billable Hours'!G9</f>
        <v>Name 4</v>
      </c>
      <c r="B16" s="374" t="str">
        <f>'Effort Billable Hours'!G10</f>
        <v>Role</v>
      </c>
      <c r="C16" s="311"/>
      <c r="D16" s="375">
        <f>'Effort Billable Hours'!G22</f>
        <v>0</v>
      </c>
      <c r="E16" s="376">
        <f t="shared" si="0"/>
        <v>0</v>
      </c>
      <c r="F16" s="312">
        <f>E16*$F$10</f>
        <v>0</v>
      </c>
      <c r="G16" s="312">
        <f t="shared" si="1"/>
        <v>0</v>
      </c>
      <c r="H16" s="377">
        <f>F16-G16</f>
        <v>0</v>
      </c>
      <c r="I16" s="378">
        <f t="shared" si="71"/>
        <v>0</v>
      </c>
      <c r="J16" s="383"/>
      <c r="K16" s="375">
        <f>'Effort Billable Hours'!H35</f>
        <v>0</v>
      </c>
      <c r="L16" s="380">
        <f t="shared" si="2"/>
        <v>0</v>
      </c>
      <c r="M16" s="375">
        <f>'Effort Billable Hours'!K35</f>
        <v>0</v>
      </c>
      <c r="N16" s="380">
        <f t="shared" si="3"/>
        <v>0</v>
      </c>
      <c r="O16" s="375">
        <f>'Effort Billable Hours'!P35</f>
        <v>0</v>
      </c>
      <c r="P16" s="380">
        <f t="shared" si="4"/>
        <v>0</v>
      </c>
      <c r="Q16" s="375">
        <f>'Effort Billable Hours'!U35</f>
        <v>0</v>
      </c>
      <c r="R16" s="380">
        <f t="shared" si="5"/>
        <v>0</v>
      </c>
      <c r="S16" s="375">
        <f>'Effort Billable Hours'!Z35</f>
        <v>0</v>
      </c>
      <c r="T16" s="380">
        <f t="shared" si="6"/>
        <v>0</v>
      </c>
      <c r="U16" s="375">
        <f>'Effort Billable Hours'!AE35</f>
        <v>0</v>
      </c>
      <c r="V16" s="380">
        <f t="shared" si="7"/>
        <v>0</v>
      </c>
      <c r="W16" s="375">
        <f>'Effort Billable Hours'!AJ35</f>
        <v>0</v>
      </c>
      <c r="X16" s="380">
        <f t="shared" si="8"/>
        <v>0</v>
      </c>
      <c r="Y16" s="375">
        <f>'Effort Billable Hours'!AO35</f>
        <v>0</v>
      </c>
      <c r="Z16" s="380">
        <f t="shared" si="9"/>
        <v>0</v>
      </c>
      <c r="AA16" s="375">
        <f>'Effort Billable Hours'!AT35</f>
        <v>0</v>
      </c>
      <c r="AB16" s="380">
        <f t="shared" si="10"/>
        <v>0</v>
      </c>
      <c r="AC16" s="375">
        <f>'Effort Billable Hours'!AY35</f>
        <v>0</v>
      </c>
      <c r="AD16" s="380">
        <f t="shared" si="11"/>
        <v>0</v>
      </c>
      <c r="AE16" s="375">
        <f>'Effort Billable Hours'!BD35</f>
        <v>0</v>
      </c>
      <c r="AF16" s="380">
        <f t="shared" si="12"/>
        <v>0</v>
      </c>
      <c r="AG16" s="375">
        <f>'Effort Billable Hours'!BI35</f>
        <v>0</v>
      </c>
      <c r="AH16" s="380">
        <f t="shared" si="13"/>
        <v>0</v>
      </c>
      <c r="AI16" s="375">
        <f>'Effort Billable Hours'!BN35</f>
        <v>0</v>
      </c>
      <c r="AJ16" s="380">
        <f t="shared" si="14"/>
        <v>0</v>
      </c>
      <c r="AK16" s="375">
        <f>'Effort Billable Hours'!BS35</f>
        <v>0</v>
      </c>
      <c r="AL16" s="380">
        <f t="shared" si="15"/>
        <v>0</v>
      </c>
      <c r="AM16" s="375">
        <f>'Effort Billable Hours'!BX35</f>
        <v>0</v>
      </c>
      <c r="AN16" s="380">
        <f t="shared" si="16"/>
        <v>0</v>
      </c>
      <c r="AO16" s="375">
        <f>'Effort Billable Hours'!CC35</f>
        <v>0</v>
      </c>
      <c r="AP16" s="380">
        <f t="shared" si="17"/>
        <v>0</v>
      </c>
      <c r="AQ16" s="375">
        <f>'Effort Billable Hours'!CH35</f>
        <v>0</v>
      </c>
      <c r="AR16" s="380">
        <f t="shared" si="18"/>
        <v>0</v>
      </c>
      <c r="AS16" s="375">
        <f>'Effort Billable Hours'!CM35</f>
        <v>0</v>
      </c>
      <c r="AT16" s="380">
        <f t="shared" si="19"/>
        <v>0</v>
      </c>
      <c r="AU16" s="375">
        <f>'Effort Billable Hours'!CR35</f>
        <v>0</v>
      </c>
      <c r="AV16" s="380">
        <f t="shared" si="20"/>
        <v>0</v>
      </c>
      <c r="AW16" s="375">
        <f>'Effort Billable Hours'!CW35</f>
        <v>0</v>
      </c>
      <c r="AX16" s="380">
        <f t="shared" si="21"/>
        <v>0</v>
      </c>
      <c r="AY16" s="375">
        <f>'Effort Billable Hours'!DB35</f>
        <v>0</v>
      </c>
      <c r="AZ16" s="380">
        <f t="shared" si="22"/>
        <v>0</v>
      </c>
      <c r="BA16" s="375">
        <f>'Effort Billable Hours'!DG35</f>
        <v>0</v>
      </c>
      <c r="BB16" s="380">
        <f t="shared" si="23"/>
        <v>0</v>
      </c>
      <c r="BC16" s="375">
        <f>'Effort Billable Hours'!DL35</f>
        <v>0</v>
      </c>
      <c r="BD16" s="380">
        <f t="shared" si="24"/>
        <v>0</v>
      </c>
      <c r="BE16" s="375">
        <f>'Effort Billable Hours'!DQ35</f>
        <v>0</v>
      </c>
      <c r="BF16" s="380">
        <f t="shared" si="25"/>
        <v>0</v>
      </c>
      <c r="BG16" s="375">
        <f>'Effort Billable Hours'!DV35</f>
        <v>0</v>
      </c>
      <c r="BH16" s="380">
        <f t="shared" si="26"/>
        <v>0</v>
      </c>
      <c r="BI16" s="375">
        <f>'Effort Billable Hours'!EA35</f>
        <v>0</v>
      </c>
      <c r="BJ16" s="380">
        <f t="shared" si="27"/>
        <v>0</v>
      </c>
      <c r="BK16" s="375">
        <f>'Effort Billable Hours'!EF35</f>
        <v>0</v>
      </c>
      <c r="BL16" s="380">
        <f t="shared" si="28"/>
        <v>0</v>
      </c>
      <c r="BM16" s="375">
        <f>'Effort Billable Hours'!EK35</f>
        <v>0</v>
      </c>
      <c r="BN16" s="380">
        <f t="shared" si="29"/>
        <v>0</v>
      </c>
      <c r="BO16" s="375">
        <f>'Effort Billable Hours'!EP35</f>
        <v>0</v>
      </c>
      <c r="BP16" s="380">
        <f t="shared" si="30"/>
        <v>0</v>
      </c>
      <c r="BQ16" s="375">
        <f>'Effort Billable Hours'!EU35</f>
        <v>0</v>
      </c>
      <c r="BR16" s="380">
        <f t="shared" si="31"/>
        <v>0</v>
      </c>
      <c r="BS16" s="375">
        <f>'Effort Billable Hours'!EZ35</f>
        <v>0</v>
      </c>
      <c r="BT16" s="380">
        <f t="shared" si="32"/>
        <v>0</v>
      </c>
      <c r="BU16" s="375">
        <f>'Effort Billable Hours'!FE35</f>
        <v>0</v>
      </c>
      <c r="BV16" s="380">
        <f t="shared" si="33"/>
        <v>0</v>
      </c>
      <c r="BW16" s="375">
        <f>'Effort Billable Hours'!FJ35</f>
        <v>0</v>
      </c>
      <c r="BX16" s="380">
        <f t="shared" si="34"/>
        <v>0</v>
      </c>
      <c r="BY16" s="375">
        <f>'Effort Billable Hours'!FO35</f>
        <v>0</v>
      </c>
      <c r="BZ16" s="380">
        <f t="shared" si="35"/>
        <v>0</v>
      </c>
      <c r="CA16" s="375">
        <f>'Effort Billable Hours'!FT35</f>
        <v>0</v>
      </c>
      <c r="CB16" s="380">
        <f t="shared" si="36"/>
        <v>0</v>
      </c>
      <c r="CC16" s="375">
        <f>'Effort Billable Hours'!FY35</f>
        <v>0</v>
      </c>
      <c r="CD16" s="380">
        <f t="shared" si="37"/>
        <v>0</v>
      </c>
      <c r="CE16" s="375">
        <f>'Effort Billable Hours'!GD35</f>
        <v>0</v>
      </c>
      <c r="CF16" s="380">
        <f t="shared" si="38"/>
        <v>0</v>
      </c>
      <c r="CG16" s="375">
        <f>'Effort Billable Hours'!GI35</f>
        <v>0</v>
      </c>
      <c r="CH16" s="380">
        <f t="shared" si="39"/>
        <v>0</v>
      </c>
      <c r="CI16" s="375">
        <f>'Effort Billable Hours'!GN35</f>
        <v>0</v>
      </c>
      <c r="CJ16" s="380">
        <f t="shared" si="40"/>
        <v>0</v>
      </c>
      <c r="CK16" s="375">
        <f>'Effort Billable Hours'!GS35</f>
        <v>0</v>
      </c>
      <c r="CL16" s="380">
        <f t="shared" si="41"/>
        <v>0</v>
      </c>
      <c r="CM16" s="375">
        <f>'Effort Billable Hours'!GX35</f>
        <v>0</v>
      </c>
      <c r="CN16" s="380">
        <f t="shared" si="42"/>
        <v>0</v>
      </c>
      <c r="CO16" s="375">
        <f>'Effort Billable Hours'!HC35</f>
        <v>0</v>
      </c>
      <c r="CP16" s="380">
        <f t="shared" si="43"/>
        <v>0</v>
      </c>
      <c r="CQ16" s="375">
        <f>'Effort Billable Hours'!HH35</f>
        <v>0</v>
      </c>
      <c r="CR16" s="380">
        <f t="shared" si="44"/>
        <v>0</v>
      </c>
      <c r="CS16" s="375">
        <f>'Effort Billable Hours'!HM35</f>
        <v>0</v>
      </c>
      <c r="CT16" s="380">
        <f t="shared" si="45"/>
        <v>0</v>
      </c>
      <c r="CU16" s="375">
        <f>'Effort Billable Hours'!HR35</f>
        <v>0</v>
      </c>
      <c r="CV16" s="380">
        <f t="shared" si="46"/>
        <v>0</v>
      </c>
      <c r="CW16" s="375">
        <f>'Effort Billable Hours'!HW35</f>
        <v>0</v>
      </c>
      <c r="CX16" s="380">
        <f t="shared" si="47"/>
        <v>0</v>
      </c>
      <c r="CY16" s="375">
        <f>'Effort Billable Hours'!IB35</f>
        <v>0</v>
      </c>
      <c r="CZ16" s="380">
        <f t="shared" si="48"/>
        <v>0</v>
      </c>
      <c r="DA16" s="375">
        <f>'Effort Billable Hours'!IG35</f>
        <v>0</v>
      </c>
      <c r="DB16" s="380">
        <f t="shared" si="49"/>
        <v>0</v>
      </c>
      <c r="DC16" s="375">
        <f>'Effort Billable Hours'!IL35</f>
        <v>0</v>
      </c>
      <c r="DD16" s="380">
        <f t="shared" si="50"/>
        <v>0</v>
      </c>
      <c r="DE16" s="375">
        <f>'Effort Billable Hours'!IQ35</f>
        <v>0</v>
      </c>
      <c r="DF16" s="380">
        <f t="shared" si="51"/>
        <v>0</v>
      </c>
      <c r="DG16" s="375">
        <f>'Effort Billable Hours'!IV35</f>
        <v>0</v>
      </c>
      <c r="DH16" s="380">
        <f t="shared" si="52"/>
        <v>0</v>
      </c>
      <c r="DI16" s="375">
        <f>'Effort Billable Hours'!JA35</f>
        <v>0</v>
      </c>
      <c r="DJ16" s="380">
        <f t="shared" si="53"/>
        <v>0</v>
      </c>
      <c r="DK16" s="375">
        <f>'Effort Billable Hours'!JF35</f>
        <v>0</v>
      </c>
      <c r="DL16" s="380">
        <f t="shared" si="54"/>
        <v>0</v>
      </c>
      <c r="DM16" s="375">
        <f>'Effort Billable Hours'!JK35</f>
        <v>0</v>
      </c>
      <c r="DN16" s="380">
        <f t="shared" si="55"/>
        <v>0</v>
      </c>
      <c r="DO16" s="375">
        <f>'Effort Billable Hours'!JP35</f>
        <v>0</v>
      </c>
      <c r="DP16" s="380">
        <f t="shared" si="56"/>
        <v>0</v>
      </c>
      <c r="DQ16" s="375">
        <f>'Effort Billable Hours'!JU35</f>
        <v>0</v>
      </c>
      <c r="DR16" s="380">
        <f t="shared" si="57"/>
        <v>0</v>
      </c>
      <c r="DS16" s="375">
        <f>'Effort Billable Hours'!JZ35</f>
        <v>0</v>
      </c>
      <c r="DT16" s="380">
        <f t="shared" si="58"/>
        <v>0</v>
      </c>
      <c r="DU16" s="375">
        <f>'Effort Billable Hours'!KE35</f>
        <v>0</v>
      </c>
      <c r="DV16" s="380">
        <f t="shared" si="59"/>
        <v>0</v>
      </c>
      <c r="DW16" s="375">
        <f>'Effort Billable Hours'!KJ35</f>
        <v>0</v>
      </c>
      <c r="DX16" s="380">
        <f t="shared" si="60"/>
        <v>0</v>
      </c>
      <c r="DY16" s="375">
        <f>'Effort Billable Hours'!KO35</f>
        <v>0</v>
      </c>
      <c r="DZ16" s="380">
        <f t="shared" si="61"/>
        <v>0</v>
      </c>
      <c r="EA16" s="375">
        <f>'Effort Billable Hours'!KT35</f>
        <v>0</v>
      </c>
      <c r="EB16" s="380">
        <f t="shared" si="62"/>
        <v>0</v>
      </c>
      <c r="EC16" s="375">
        <f>'Effort Billable Hours'!KY35</f>
        <v>0</v>
      </c>
      <c r="ED16" s="380">
        <f t="shared" si="63"/>
        <v>0</v>
      </c>
      <c r="EE16" s="375">
        <f>'Effort Billable Hours'!LD35</f>
        <v>0</v>
      </c>
      <c r="EF16" s="380">
        <f t="shared" si="64"/>
        <v>0</v>
      </c>
      <c r="EG16" s="375">
        <f>'Effort Billable Hours'!LI35</f>
        <v>0</v>
      </c>
      <c r="EH16" s="380">
        <f t="shared" si="65"/>
        <v>0</v>
      </c>
      <c r="EI16" s="375">
        <f>'Effort Billable Hours'!LN35</f>
        <v>0</v>
      </c>
      <c r="EJ16" s="380">
        <f t="shared" si="66"/>
        <v>0</v>
      </c>
      <c r="EK16" s="375">
        <f>'Effort Billable Hours'!LS35</f>
        <v>0</v>
      </c>
      <c r="EL16" s="380">
        <f t="shared" si="67"/>
        <v>0</v>
      </c>
      <c r="EM16" s="375">
        <f>'Effort Billable Hours'!LX35</f>
        <v>0</v>
      </c>
      <c r="EN16" s="380">
        <f t="shared" si="68"/>
        <v>0</v>
      </c>
      <c r="EO16" s="375">
        <f>'Effort Billable Hours'!MC35</f>
        <v>0</v>
      </c>
      <c r="EP16" s="380">
        <f t="shared" si="69"/>
        <v>0</v>
      </c>
      <c r="EQ16" s="375">
        <f>'Effort Billable Hours'!MH35</f>
        <v>0</v>
      </c>
      <c r="ER16" s="380">
        <f t="shared" si="70"/>
        <v>0</v>
      </c>
      <c r="ES16" s="381">
        <f t="shared" si="72"/>
        <v>0</v>
      </c>
      <c r="ET16" s="382">
        <f t="shared" si="73"/>
        <v>0</v>
      </c>
    </row>
    <row r="17" spans="1:150" ht="12" customHeight="1" x14ac:dyDescent="0.2">
      <c r="A17" s="374" t="str">
        <f>'Effort Billable Hours'!I9</f>
        <v>Name 5</v>
      </c>
      <c r="B17" s="374" t="str">
        <f>'Effort Billable Hours'!I10</f>
        <v>Role</v>
      </c>
      <c r="C17" s="311"/>
      <c r="D17" s="375">
        <f>'Effort Billable Hours'!I22</f>
        <v>0</v>
      </c>
      <c r="E17" s="376">
        <f t="shared" si="0"/>
        <v>0</v>
      </c>
      <c r="F17" s="312">
        <f t="shared" ref="F17:F25" si="74">E17*$F$10</f>
        <v>0</v>
      </c>
      <c r="G17" s="312">
        <f t="shared" si="1"/>
        <v>0</v>
      </c>
      <c r="H17" s="377">
        <f>F17-G17</f>
        <v>0</v>
      </c>
      <c r="I17" s="378">
        <f t="shared" si="71"/>
        <v>0</v>
      </c>
      <c r="J17" s="383"/>
      <c r="K17" s="375">
        <f>'Effort Billable Hours'!H36</f>
        <v>0</v>
      </c>
      <c r="L17" s="380">
        <f t="shared" si="2"/>
        <v>0</v>
      </c>
      <c r="M17" s="375">
        <f>'Effort Billable Hours'!K36</f>
        <v>0</v>
      </c>
      <c r="N17" s="380">
        <f t="shared" si="3"/>
        <v>0</v>
      </c>
      <c r="O17" s="375">
        <f>'Effort Billable Hours'!P36</f>
        <v>0</v>
      </c>
      <c r="P17" s="380">
        <f t="shared" si="4"/>
        <v>0</v>
      </c>
      <c r="Q17" s="375">
        <f>'Effort Billable Hours'!U36</f>
        <v>0</v>
      </c>
      <c r="R17" s="380">
        <f t="shared" si="5"/>
        <v>0</v>
      </c>
      <c r="S17" s="375">
        <f>'Effort Billable Hours'!Z36</f>
        <v>0</v>
      </c>
      <c r="T17" s="380">
        <f t="shared" si="6"/>
        <v>0</v>
      </c>
      <c r="U17" s="375">
        <f>'Effort Billable Hours'!AE36</f>
        <v>0</v>
      </c>
      <c r="V17" s="380">
        <f t="shared" si="7"/>
        <v>0</v>
      </c>
      <c r="W17" s="375">
        <f>'Effort Billable Hours'!AJ36</f>
        <v>0</v>
      </c>
      <c r="X17" s="380">
        <f t="shared" si="8"/>
        <v>0</v>
      </c>
      <c r="Y17" s="375">
        <f>'Effort Billable Hours'!AO36</f>
        <v>0</v>
      </c>
      <c r="Z17" s="380">
        <f t="shared" si="9"/>
        <v>0</v>
      </c>
      <c r="AA17" s="375">
        <f>'Effort Billable Hours'!AT36</f>
        <v>0</v>
      </c>
      <c r="AB17" s="380">
        <f t="shared" si="10"/>
        <v>0</v>
      </c>
      <c r="AC17" s="375">
        <f>'Effort Billable Hours'!AY36</f>
        <v>0</v>
      </c>
      <c r="AD17" s="380">
        <f t="shared" si="11"/>
        <v>0</v>
      </c>
      <c r="AE17" s="375">
        <f>'Effort Billable Hours'!BD36</f>
        <v>0</v>
      </c>
      <c r="AF17" s="380">
        <f t="shared" si="12"/>
        <v>0</v>
      </c>
      <c r="AG17" s="375">
        <f>'Effort Billable Hours'!BI36</f>
        <v>0</v>
      </c>
      <c r="AH17" s="380">
        <f t="shared" si="13"/>
        <v>0</v>
      </c>
      <c r="AI17" s="375">
        <f>'Effort Billable Hours'!BN36</f>
        <v>0</v>
      </c>
      <c r="AJ17" s="380">
        <f t="shared" si="14"/>
        <v>0</v>
      </c>
      <c r="AK17" s="375">
        <f>'Effort Billable Hours'!BS36</f>
        <v>0</v>
      </c>
      <c r="AL17" s="380">
        <f t="shared" si="15"/>
        <v>0</v>
      </c>
      <c r="AM17" s="375">
        <f>'Effort Billable Hours'!BX36</f>
        <v>0</v>
      </c>
      <c r="AN17" s="380">
        <f t="shared" si="16"/>
        <v>0</v>
      </c>
      <c r="AO17" s="375">
        <f>'Effort Billable Hours'!CC36</f>
        <v>0</v>
      </c>
      <c r="AP17" s="380">
        <f t="shared" si="17"/>
        <v>0</v>
      </c>
      <c r="AQ17" s="375">
        <f>'Effort Billable Hours'!CH36</f>
        <v>0</v>
      </c>
      <c r="AR17" s="380">
        <f t="shared" si="18"/>
        <v>0</v>
      </c>
      <c r="AS17" s="375">
        <f>'Effort Billable Hours'!CM36</f>
        <v>0</v>
      </c>
      <c r="AT17" s="380">
        <f t="shared" si="19"/>
        <v>0</v>
      </c>
      <c r="AU17" s="375">
        <f>'Effort Billable Hours'!CR36</f>
        <v>0</v>
      </c>
      <c r="AV17" s="380">
        <f t="shared" si="20"/>
        <v>0</v>
      </c>
      <c r="AW17" s="375">
        <f>'Effort Billable Hours'!CW36</f>
        <v>0</v>
      </c>
      <c r="AX17" s="380">
        <f t="shared" si="21"/>
        <v>0</v>
      </c>
      <c r="AY17" s="375">
        <f>'Effort Billable Hours'!DB36</f>
        <v>0</v>
      </c>
      <c r="AZ17" s="380">
        <f t="shared" si="22"/>
        <v>0</v>
      </c>
      <c r="BA17" s="375">
        <f>'Effort Billable Hours'!DG36</f>
        <v>0</v>
      </c>
      <c r="BB17" s="380">
        <f t="shared" si="23"/>
        <v>0</v>
      </c>
      <c r="BC17" s="375">
        <f>'Effort Billable Hours'!DL36</f>
        <v>0</v>
      </c>
      <c r="BD17" s="380">
        <f t="shared" si="24"/>
        <v>0</v>
      </c>
      <c r="BE17" s="375">
        <f>'Effort Billable Hours'!DQ36</f>
        <v>0</v>
      </c>
      <c r="BF17" s="380">
        <f t="shared" si="25"/>
        <v>0</v>
      </c>
      <c r="BG17" s="375">
        <f>'Effort Billable Hours'!DV36</f>
        <v>0</v>
      </c>
      <c r="BH17" s="380">
        <f t="shared" si="26"/>
        <v>0</v>
      </c>
      <c r="BI17" s="375">
        <f>'Effort Billable Hours'!EA36</f>
        <v>0</v>
      </c>
      <c r="BJ17" s="380">
        <f t="shared" si="27"/>
        <v>0</v>
      </c>
      <c r="BK17" s="375">
        <f>'Effort Billable Hours'!EF36</f>
        <v>0</v>
      </c>
      <c r="BL17" s="380">
        <f t="shared" si="28"/>
        <v>0</v>
      </c>
      <c r="BM17" s="375">
        <f>'Effort Billable Hours'!EK36</f>
        <v>0</v>
      </c>
      <c r="BN17" s="380">
        <f t="shared" si="29"/>
        <v>0</v>
      </c>
      <c r="BO17" s="375">
        <f>'Effort Billable Hours'!EP36</f>
        <v>0</v>
      </c>
      <c r="BP17" s="380">
        <f t="shared" si="30"/>
        <v>0</v>
      </c>
      <c r="BQ17" s="375">
        <f>'Effort Billable Hours'!EU36</f>
        <v>0</v>
      </c>
      <c r="BR17" s="380">
        <f t="shared" si="31"/>
        <v>0</v>
      </c>
      <c r="BS17" s="375">
        <f>'Effort Billable Hours'!EZ36</f>
        <v>0</v>
      </c>
      <c r="BT17" s="380">
        <f t="shared" si="32"/>
        <v>0</v>
      </c>
      <c r="BU17" s="375">
        <f>'Effort Billable Hours'!FE36</f>
        <v>0</v>
      </c>
      <c r="BV17" s="380">
        <f t="shared" si="33"/>
        <v>0</v>
      </c>
      <c r="BW17" s="375">
        <f>'Effort Billable Hours'!FJ36</f>
        <v>0</v>
      </c>
      <c r="BX17" s="380">
        <f t="shared" si="34"/>
        <v>0</v>
      </c>
      <c r="BY17" s="375">
        <f>'Effort Billable Hours'!FO36</f>
        <v>0</v>
      </c>
      <c r="BZ17" s="380">
        <f t="shared" si="35"/>
        <v>0</v>
      </c>
      <c r="CA17" s="375">
        <f>'Effort Billable Hours'!FT36</f>
        <v>0</v>
      </c>
      <c r="CB17" s="380">
        <f t="shared" si="36"/>
        <v>0</v>
      </c>
      <c r="CC17" s="375">
        <f>'Effort Billable Hours'!FY36</f>
        <v>0</v>
      </c>
      <c r="CD17" s="380">
        <f t="shared" si="37"/>
        <v>0</v>
      </c>
      <c r="CE17" s="375">
        <f>'Effort Billable Hours'!GD36</f>
        <v>0</v>
      </c>
      <c r="CF17" s="380">
        <f t="shared" si="38"/>
        <v>0</v>
      </c>
      <c r="CG17" s="375">
        <f>'Effort Billable Hours'!GI36</f>
        <v>0</v>
      </c>
      <c r="CH17" s="380">
        <f t="shared" si="39"/>
        <v>0</v>
      </c>
      <c r="CI17" s="375">
        <f>'Effort Billable Hours'!GN36</f>
        <v>0</v>
      </c>
      <c r="CJ17" s="380">
        <f t="shared" si="40"/>
        <v>0</v>
      </c>
      <c r="CK17" s="375">
        <f>'Effort Billable Hours'!GS36</f>
        <v>0</v>
      </c>
      <c r="CL17" s="380">
        <f t="shared" si="41"/>
        <v>0</v>
      </c>
      <c r="CM17" s="375">
        <f>'Effort Billable Hours'!GX36</f>
        <v>0</v>
      </c>
      <c r="CN17" s="380">
        <f t="shared" si="42"/>
        <v>0</v>
      </c>
      <c r="CO17" s="375">
        <f>'Effort Billable Hours'!HC36</f>
        <v>0</v>
      </c>
      <c r="CP17" s="380">
        <f t="shared" si="43"/>
        <v>0</v>
      </c>
      <c r="CQ17" s="375">
        <f>'Effort Billable Hours'!HH36</f>
        <v>0</v>
      </c>
      <c r="CR17" s="380">
        <f t="shared" si="44"/>
        <v>0</v>
      </c>
      <c r="CS17" s="375">
        <f>'Effort Billable Hours'!HM36</f>
        <v>0</v>
      </c>
      <c r="CT17" s="380">
        <f t="shared" si="45"/>
        <v>0</v>
      </c>
      <c r="CU17" s="375">
        <f>'Effort Billable Hours'!HR36</f>
        <v>0</v>
      </c>
      <c r="CV17" s="380">
        <f t="shared" si="46"/>
        <v>0</v>
      </c>
      <c r="CW17" s="375">
        <f>'Effort Billable Hours'!HW36</f>
        <v>0</v>
      </c>
      <c r="CX17" s="380">
        <f t="shared" si="47"/>
        <v>0</v>
      </c>
      <c r="CY17" s="375">
        <f>'Effort Billable Hours'!IB36</f>
        <v>0</v>
      </c>
      <c r="CZ17" s="380">
        <f t="shared" si="48"/>
        <v>0</v>
      </c>
      <c r="DA17" s="375">
        <f>'Effort Billable Hours'!IG36</f>
        <v>0</v>
      </c>
      <c r="DB17" s="380">
        <f t="shared" si="49"/>
        <v>0</v>
      </c>
      <c r="DC17" s="375">
        <f>'Effort Billable Hours'!IL36</f>
        <v>0</v>
      </c>
      <c r="DD17" s="380">
        <f t="shared" si="50"/>
        <v>0</v>
      </c>
      <c r="DE17" s="375">
        <f>'Effort Billable Hours'!IQ36</f>
        <v>0</v>
      </c>
      <c r="DF17" s="380">
        <f t="shared" si="51"/>
        <v>0</v>
      </c>
      <c r="DG17" s="375">
        <f>'Effort Billable Hours'!IV36</f>
        <v>0</v>
      </c>
      <c r="DH17" s="380">
        <f t="shared" si="52"/>
        <v>0</v>
      </c>
      <c r="DI17" s="375">
        <f>'Effort Billable Hours'!JA36</f>
        <v>0</v>
      </c>
      <c r="DJ17" s="380">
        <f t="shared" si="53"/>
        <v>0</v>
      </c>
      <c r="DK17" s="375">
        <f>'Effort Billable Hours'!JF36</f>
        <v>0</v>
      </c>
      <c r="DL17" s="380">
        <f t="shared" si="54"/>
        <v>0</v>
      </c>
      <c r="DM17" s="375">
        <f>'Effort Billable Hours'!JK36</f>
        <v>0</v>
      </c>
      <c r="DN17" s="380">
        <f t="shared" si="55"/>
        <v>0</v>
      </c>
      <c r="DO17" s="375">
        <f>'Effort Billable Hours'!JP36</f>
        <v>0</v>
      </c>
      <c r="DP17" s="380">
        <f t="shared" si="56"/>
        <v>0</v>
      </c>
      <c r="DQ17" s="375">
        <f>'Effort Billable Hours'!JU36</f>
        <v>0</v>
      </c>
      <c r="DR17" s="380">
        <f t="shared" si="57"/>
        <v>0</v>
      </c>
      <c r="DS17" s="375">
        <f>'Effort Billable Hours'!JZ36</f>
        <v>0</v>
      </c>
      <c r="DT17" s="380">
        <f t="shared" si="58"/>
        <v>0</v>
      </c>
      <c r="DU17" s="375">
        <f>'Effort Billable Hours'!KE36</f>
        <v>0</v>
      </c>
      <c r="DV17" s="380">
        <f t="shared" si="59"/>
        <v>0</v>
      </c>
      <c r="DW17" s="375">
        <f>'Effort Billable Hours'!KJ36</f>
        <v>0</v>
      </c>
      <c r="DX17" s="380">
        <f t="shared" si="60"/>
        <v>0</v>
      </c>
      <c r="DY17" s="375">
        <f>'Effort Billable Hours'!KO36</f>
        <v>0</v>
      </c>
      <c r="DZ17" s="380">
        <f t="shared" si="61"/>
        <v>0</v>
      </c>
      <c r="EA17" s="375">
        <f>'Effort Billable Hours'!KT36</f>
        <v>0</v>
      </c>
      <c r="EB17" s="380">
        <f t="shared" si="62"/>
        <v>0</v>
      </c>
      <c r="EC17" s="375">
        <f>'Effort Billable Hours'!KY36</f>
        <v>0</v>
      </c>
      <c r="ED17" s="380">
        <f t="shared" si="63"/>
        <v>0</v>
      </c>
      <c r="EE17" s="375">
        <f>'Effort Billable Hours'!LD36</f>
        <v>0</v>
      </c>
      <c r="EF17" s="380">
        <f t="shared" si="64"/>
        <v>0</v>
      </c>
      <c r="EG17" s="375">
        <f>'Effort Billable Hours'!LI36</f>
        <v>0</v>
      </c>
      <c r="EH17" s="380">
        <f t="shared" si="65"/>
        <v>0</v>
      </c>
      <c r="EI17" s="375">
        <f>'Effort Billable Hours'!LN36</f>
        <v>0</v>
      </c>
      <c r="EJ17" s="380">
        <f t="shared" si="66"/>
        <v>0</v>
      </c>
      <c r="EK17" s="375">
        <f>'Effort Billable Hours'!LS36</f>
        <v>0</v>
      </c>
      <c r="EL17" s="380">
        <f t="shared" si="67"/>
        <v>0</v>
      </c>
      <c r="EM17" s="375">
        <f>'Effort Billable Hours'!LX36</f>
        <v>0</v>
      </c>
      <c r="EN17" s="380">
        <f t="shared" si="68"/>
        <v>0</v>
      </c>
      <c r="EO17" s="375">
        <f>'Effort Billable Hours'!MC36</f>
        <v>0</v>
      </c>
      <c r="EP17" s="380">
        <f t="shared" si="69"/>
        <v>0</v>
      </c>
      <c r="EQ17" s="375">
        <f>'Effort Billable Hours'!MH36</f>
        <v>0</v>
      </c>
      <c r="ER17" s="380">
        <f t="shared" si="70"/>
        <v>0</v>
      </c>
      <c r="ES17" s="381">
        <f t="shared" si="72"/>
        <v>0</v>
      </c>
      <c r="ET17" s="382">
        <f t="shared" si="73"/>
        <v>0</v>
      </c>
    </row>
    <row r="18" spans="1:150" ht="12" customHeight="1" x14ac:dyDescent="0.2">
      <c r="A18" s="374" t="str">
        <f>'Effort Billable Hours'!J9</f>
        <v>Name 6</v>
      </c>
      <c r="B18" s="374" t="str">
        <f>'Effort Billable Hours'!J10</f>
        <v>Role</v>
      </c>
      <c r="C18" s="311"/>
      <c r="D18" s="375">
        <f>'Effort Billable Hours'!J22</f>
        <v>0</v>
      </c>
      <c r="E18" s="376">
        <f t="shared" si="0"/>
        <v>0</v>
      </c>
      <c r="F18" s="312">
        <f t="shared" si="74"/>
        <v>0</v>
      </c>
      <c r="G18" s="312">
        <f t="shared" si="1"/>
        <v>0</v>
      </c>
      <c r="H18" s="377">
        <f t="shared" ref="H18:H25" si="75">F18-G18</f>
        <v>0</v>
      </c>
      <c r="I18" s="378">
        <f t="shared" si="71"/>
        <v>0</v>
      </c>
      <c r="J18" s="383"/>
      <c r="K18" s="375">
        <f>'Effort Billable Hours'!H37</f>
        <v>0</v>
      </c>
      <c r="L18" s="380">
        <f t="shared" si="2"/>
        <v>0</v>
      </c>
      <c r="M18" s="375">
        <f>'Effort Billable Hours'!K37</f>
        <v>0</v>
      </c>
      <c r="N18" s="380">
        <f t="shared" si="3"/>
        <v>0</v>
      </c>
      <c r="O18" s="375">
        <f>'Effort Billable Hours'!P37</f>
        <v>0</v>
      </c>
      <c r="P18" s="380">
        <f t="shared" si="4"/>
        <v>0</v>
      </c>
      <c r="Q18" s="375">
        <f>'Effort Billable Hours'!U37</f>
        <v>0</v>
      </c>
      <c r="R18" s="380">
        <f t="shared" si="5"/>
        <v>0</v>
      </c>
      <c r="S18" s="375">
        <f>'Effort Billable Hours'!Z37</f>
        <v>0</v>
      </c>
      <c r="T18" s="380">
        <f t="shared" si="6"/>
        <v>0</v>
      </c>
      <c r="U18" s="375">
        <f>'Effort Billable Hours'!AE37</f>
        <v>0</v>
      </c>
      <c r="V18" s="380">
        <f t="shared" si="7"/>
        <v>0</v>
      </c>
      <c r="W18" s="375">
        <f>'Effort Billable Hours'!AJ37</f>
        <v>0</v>
      </c>
      <c r="X18" s="380">
        <f t="shared" si="8"/>
        <v>0</v>
      </c>
      <c r="Y18" s="375">
        <f>'Effort Billable Hours'!AO37</f>
        <v>0</v>
      </c>
      <c r="Z18" s="380">
        <f t="shared" si="9"/>
        <v>0</v>
      </c>
      <c r="AA18" s="375">
        <f>'Effort Billable Hours'!AT37</f>
        <v>0</v>
      </c>
      <c r="AB18" s="380">
        <f t="shared" si="10"/>
        <v>0</v>
      </c>
      <c r="AC18" s="375">
        <f>'Effort Billable Hours'!AY37</f>
        <v>0</v>
      </c>
      <c r="AD18" s="380">
        <f t="shared" si="11"/>
        <v>0</v>
      </c>
      <c r="AE18" s="375">
        <f>'Effort Billable Hours'!BD37</f>
        <v>0</v>
      </c>
      <c r="AF18" s="380">
        <f t="shared" si="12"/>
        <v>0</v>
      </c>
      <c r="AG18" s="375">
        <f>'Effort Billable Hours'!BI37</f>
        <v>0</v>
      </c>
      <c r="AH18" s="380">
        <f t="shared" si="13"/>
        <v>0</v>
      </c>
      <c r="AI18" s="375">
        <f>'Effort Billable Hours'!BN37</f>
        <v>0</v>
      </c>
      <c r="AJ18" s="380">
        <f t="shared" si="14"/>
        <v>0</v>
      </c>
      <c r="AK18" s="375">
        <f>'Effort Billable Hours'!BS37</f>
        <v>0</v>
      </c>
      <c r="AL18" s="380">
        <f t="shared" si="15"/>
        <v>0</v>
      </c>
      <c r="AM18" s="375">
        <f>'Effort Billable Hours'!BX37</f>
        <v>0</v>
      </c>
      <c r="AN18" s="380">
        <f t="shared" si="16"/>
        <v>0</v>
      </c>
      <c r="AO18" s="375">
        <f>'Effort Billable Hours'!CC37</f>
        <v>0</v>
      </c>
      <c r="AP18" s="380">
        <f t="shared" si="17"/>
        <v>0</v>
      </c>
      <c r="AQ18" s="375">
        <f>'Effort Billable Hours'!CH37</f>
        <v>0</v>
      </c>
      <c r="AR18" s="380">
        <f t="shared" si="18"/>
        <v>0</v>
      </c>
      <c r="AS18" s="375">
        <f>'Effort Billable Hours'!CM37</f>
        <v>0</v>
      </c>
      <c r="AT18" s="380">
        <f t="shared" si="19"/>
        <v>0</v>
      </c>
      <c r="AU18" s="375">
        <f>'Effort Billable Hours'!CR37</f>
        <v>0</v>
      </c>
      <c r="AV18" s="380">
        <f t="shared" si="20"/>
        <v>0</v>
      </c>
      <c r="AW18" s="375">
        <f>'Effort Billable Hours'!CW37</f>
        <v>0</v>
      </c>
      <c r="AX18" s="380">
        <f t="shared" si="21"/>
        <v>0</v>
      </c>
      <c r="AY18" s="375">
        <f>'Effort Billable Hours'!DB37</f>
        <v>0</v>
      </c>
      <c r="AZ18" s="380">
        <f t="shared" si="22"/>
        <v>0</v>
      </c>
      <c r="BA18" s="375">
        <f>'Effort Billable Hours'!DG37</f>
        <v>0</v>
      </c>
      <c r="BB18" s="380">
        <f t="shared" si="23"/>
        <v>0</v>
      </c>
      <c r="BC18" s="375">
        <f>'Effort Billable Hours'!DL37</f>
        <v>0</v>
      </c>
      <c r="BD18" s="380">
        <f t="shared" si="24"/>
        <v>0</v>
      </c>
      <c r="BE18" s="375">
        <f>'Effort Billable Hours'!DQ37</f>
        <v>0</v>
      </c>
      <c r="BF18" s="380">
        <f t="shared" si="25"/>
        <v>0</v>
      </c>
      <c r="BG18" s="375">
        <f>'Effort Billable Hours'!DV37</f>
        <v>0</v>
      </c>
      <c r="BH18" s="380">
        <f t="shared" si="26"/>
        <v>0</v>
      </c>
      <c r="BI18" s="375">
        <f>'Effort Billable Hours'!EA37</f>
        <v>0</v>
      </c>
      <c r="BJ18" s="380">
        <f t="shared" si="27"/>
        <v>0</v>
      </c>
      <c r="BK18" s="375">
        <f>'Effort Billable Hours'!EF37</f>
        <v>0</v>
      </c>
      <c r="BL18" s="380">
        <f t="shared" si="28"/>
        <v>0</v>
      </c>
      <c r="BM18" s="375">
        <f>'Effort Billable Hours'!EK37</f>
        <v>0</v>
      </c>
      <c r="BN18" s="380">
        <f t="shared" si="29"/>
        <v>0</v>
      </c>
      <c r="BO18" s="375">
        <f>'Effort Billable Hours'!EP37</f>
        <v>0</v>
      </c>
      <c r="BP18" s="380">
        <f t="shared" si="30"/>
        <v>0</v>
      </c>
      <c r="BQ18" s="375">
        <f>'Effort Billable Hours'!EU37</f>
        <v>0</v>
      </c>
      <c r="BR18" s="380">
        <f t="shared" si="31"/>
        <v>0</v>
      </c>
      <c r="BS18" s="375">
        <f>'Effort Billable Hours'!EZ37</f>
        <v>0</v>
      </c>
      <c r="BT18" s="380">
        <f t="shared" si="32"/>
        <v>0</v>
      </c>
      <c r="BU18" s="375">
        <f>'Effort Billable Hours'!FE37</f>
        <v>0</v>
      </c>
      <c r="BV18" s="380">
        <f t="shared" si="33"/>
        <v>0</v>
      </c>
      <c r="BW18" s="375">
        <f>'Effort Billable Hours'!FJ37</f>
        <v>0</v>
      </c>
      <c r="BX18" s="380">
        <f t="shared" si="34"/>
        <v>0</v>
      </c>
      <c r="BY18" s="375">
        <f>'Effort Billable Hours'!FO37</f>
        <v>0</v>
      </c>
      <c r="BZ18" s="380">
        <f t="shared" si="35"/>
        <v>0</v>
      </c>
      <c r="CA18" s="375">
        <f>'Effort Billable Hours'!FT37</f>
        <v>0</v>
      </c>
      <c r="CB18" s="380">
        <f t="shared" si="36"/>
        <v>0</v>
      </c>
      <c r="CC18" s="375">
        <f>'Effort Billable Hours'!FY37</f>
        <v>0</v>
      </c>
      <c r="CD18" s="380">
        <f t="shared" si="37"/>
        <v>0</v>
      </c>
      <c r="CE18" s="375">
        <f>'Effort Billable Hours'!GD37</f>
        <v>0</v>
      </c>
      <c r="CF18" s="380">
        <f t="shared" si="38"/>
        <v>0</v>
      </c>
      <c r="CG18" s="375">
        <f>'Effort Billable Hours'!GI37</f>
        <v>0</v>
      </c>
      <c r="CH18" s="380">
        <f t="shared" si="39"/>
        <v>0</v>
      </c>
      <c r="CI18" s="375">
        <f>'Effort Billable Hours'!GN37</f>
        <v>0</v>
      </c>
      <c r="CJ18" s="380">
        <f t="shared" si="40"/>
        <v>0</v>
      </c>
      <c r="CK18" s="375">
        <f>'Effort Billable Hours'!GS37</f>
        <v>0</v>
      </c>
      <c r="CL18" s="380">
        <f t="shared" si="41"/>
        <v>0</v>
      </c>
      <c r="CM18" s="375">
        <f>'Effort Billable Hours'!GX37</f>
        <v>0</v>
      </c>
      <c r="CN18" s="380">
        <f t="shared" si="42"/>
        <v>0</v>
      </c>
      <c r="CO18" s="375">
        <f>'Effort Billable Hours'!HC37</f>
        <v>0</v>
      </c>
      <c r="CP18" s="380">
        <f t="shared" si="43"/>
        <v>0</v>
      </c>
      <c r="CQ18" s="375">
        <f>'Effort Billable Hours'!HH37</f>
        <v>0</v>
      </c>
      <c r="CR18" s="380">
        <f t="shared" si="44"/>
        <v>0</v>
      </c>
      <c r="CS18" s="375">
        <f>'Effort Billable Hours'!HM37</f>
        <v>0</v>
      </c>
      <c r="CT18" s="380">
        <f t="shared" si="45"/>
        <v>0</v>
      </c>
      <c r="CU18" s="375">
        <f>'Effort Billable Hours'!HR37</f>
        <v>0</v>
      </c>
      <c r="CV18" s="380">
        <f t="shared" si="46"/>
        <v>0</v>
      </c>
      <c r="CW18" s="375">
        <f>'Effort Billable Hours'!HW37</f>
        <v>0</v>
      </c>
      <c r="CX18" s="380">
        <f t="shared" si="47"/>
        <v>0</v>
      </c>
      <c r="CY18" s="375">
        <f>'Effort Billable Hours'!IB37</f>
        <v>0</v>
      </c>
      <c r="CZ18" s="380">
        <f t="shared" si="48"/>
        <v>0</v>
      </c>
      <c r="DA18" s="375">
        <f>'Effort Billable Hours'!IG37</f>
        <v>0</v>
      </c>
      <c r="DB18" s="380">
        <f t="shared" si="49"/>
        <v>0</v>
      </c>
      <c r="DC18" s="375">
        <f>'Effort Billable Hours'!IL37</f>
        <v>0</v>
      </c>
      <c r="DD18" s="380">
        <f t="shared" si="50"/>
        <v>0</v>
      </c>
      <c r="DE18" s="375">
        <f>'Effort Billable Hours'!IQ37</f>
        <v>0</v>
      </c>
      <c r="DF18" s="380">
        <f t="shared" si="51"/>
        <v>0</v>
      </c>
      <c r="DG18" s="375">
        <f>'Effort Billable Hours'!IV37</f>
        <v>0</v>
      </c>
      <c r="DH18" s="380">
        <f t="shared" si="52"/>
        <v>0</v>
      </c>
      <c r="DI18" s="375">
        <f>'Effort Billable Hours'!JA37</f>
        <v>0</v>
      </c>
      <c r="DJ18" s="380">
        <f t="shared" si="53"/>
        <v>0</v>
      </c>
      <c r="DK18" s="375">
        <f>'Effort Billable Hours'!JF37</f>
        <v>0</v>
      </c>
      <c r="DL18" s="380">
        <f t="shared" si="54"/>
        <v>0</v>
      </c>
      <c r="DM18" s="375">
        <f>'Effort Billable Hours'!JK37</f>
        <v>0</v>
      </c>
      <c r="DN18" s="380">
        <f t="shared" si="55"/>
        <v>0</v>
      </c>
      <c r="DO18" s="375">
        <f>'Effort Billable Hours'!JP37</f>
        <v>0</v>
      </c>
      <c r="DP18" s="380">
        <f t="shared" si="56"/>
        <v>0</v>
      </c>
      <c r="DQ18" s="375">
        <f>'Effort Billable Hours'!JU37</f>
        <v>0</v>
      </c>
      <c r="DR18" s="380">
        <f t="shared" si="57"/>
        <v>0</v>
      </c>
      <c r="DS18" s="375">
        <f>'Effort Billable Hours'!JZ37</f>
        <v>0</v>
      </c>
      <c r="DT18" s="380">
        <f t="shared" si="58"/>
        <v>0</v>
      </c>
      <c r="DU18" s="375">
        <f>'Effort Billable Hours'!KE37</f>
        <v>0</v>
      </c>
      <c r="DV18" s="380">
        <f t="shared" si="59"/>
        <v>0</v>
      </c>
      <c r="DW18" s="375">
        <f>'Effort Billable Hours'!KJ37</f>
        <v>0</v>
      </c>
      <c r="DX18" s="380">
        <f t="shared" si="60"/>
        <v>0</v>
      </c>
      <c r="DY18" s="375">
        <f>'Effort Billable Hours'!KO37</f>
        <v>0</v>
      </c>
      <c r="DZ18" s="380">
        <f t="shared" si="61"/>
        <v>0</v>
      </c>
      <c r="EA18" s="375">
        <f>'Effort Billable Hours'!KT37</f>
        <v>0</v>
      </c>
      <c r="EB18" s="380">
        <f t="shared" si="62"/>
        <v>0</v>
      </c>
      <c r="EC18" s="375">
        <f>'Effort Billable Hours'!KY37</f>
        <v>0</v>
      </c>
      <c r="ED18" s="380">
        <f t="shared" si="63"/>
        <v>0</v>
      </c>
      <c r="EE18" s="375">
        <f>'Effort Billable Hours'!LD37</f>
        <v>0</v>
      </c>
      <c r="EF18" s="380">
        <f t="shared" si="64"/>
        <v>0</v>
      </c>
      <c r="EG18" s="375">
        <f>'Effort Billable Hours'!LI37</f>
        <v>0</v>
      </c>
      <c r="EH18" s="380">
        <f t="shared" si="65"/>
        <v>0</v>
      </c>
      <c r="EI18" s="375">
        <f>'Effort Billable Hours'!LN37</f>
        <v>0</v>
      </c>
      <c r="EJ18" s="380">
        <f t="shared" si="66"/>
        <v>0</v>
      </c>
      <c r="EK18" s="375">
        <f>'Effort Billable Hours'!LS37</f>
        <v>0</v>
      </c>
      <c r="EL18" s="380">
        <f t="shared" si="67"/>
        <v>0</v>
      </c>
      <c r="EM18" s="375">
        <f>'Effort Billable Hours'!LX37</f>
        <v>0</v>
      </c>
      <c r="EN18" s="380">
        <f t="shared" si="68"/>
        <v>0</v>
      </c>
      <c r="EO18" s="375">
        <f>'Effort Billable Hours'!MC37</f>
        <v>0</v>
      </c>
      <c r="EP18" s="380">
        <f t="shared" si="69"/>
        <v>0</v>
      </c>
      <c r="EQ18" s="375">
        <f>'Effort Billable Hours'!MH37</f>
        <v>0</v>
      </c>
      <c r="ER18" s="380">
        <f t="shared" si="70"/>
        <v>0</v>
      </c>
      <c r="ES18" s="381">
        <f t="shared" si="72"/>
        <v>0</v>
      </c>
      <c r="ET18" s="382">
        <f t="shared" si="73"/>
        <v>0</v>
      </c>
    </row>
    <row r="19" spans="1:150" ht="12" customHeight="1" x14ac:dyDescent="0.2">
      <c r="A19" s="374" t="str">
        <f>'Effort Billable Hours'!L9</f>
        <v>Name 7</v>
      </c>
      <c r="B19" s="374" t="str">
        <f>'Effort Billable Hours'!L10</f>
        <v>Role</v>
      </c>
      <c r="C19" s="311"/>
      <c r="D19" s="375">
        <f>'Effort Billable Hours'!L22</f>
        <v>0</v>
      </c>
      <c r="E19" s="376">
        <f t="shared" si="0"/>
        <v>0</v>
      </c>
      <c r="F19" s="312">
        <f t="shared" si="74"/>
        <v>0</v>
      </c>
      <c r="G19" s="312">
        <f t="shared" si="1"/>
        <v>0</v>
      </c>
      <c r="H19" s="377">
        <f t="shared" si="75"/>
        <v>0</v>
      </c>
      <c r="I19" s="378">
        <f t="shared" si="71"/>
        <v>0</v>
      </c>
      <c r="J19" s="383"/>
      <c r="K19" s="375">
        <f>'Effort Billable Hours'!H38</f>
        <v>0</v>
      </c>
      <c r="L19" s="380">
        <f t="shared" si="2"/>
        <v>0</v>
      </c>
      <c r="M19" s="375">
        <f>'Effort Billable Hours'!K38</f>
        <v>0</v>
      </c>
      <c r="N19" s="380">
        <f t="shared" si="3"/>
        <v>0</v>
      </c>
      <c r="O19" s="375">
        <f>'Effort Billable Hours'!P38</f>
        <v>0</v>
      </c>
      <c r="P19" s="380">
        <f t="shared" si="4"/>
        <v>0</v>
      </c>
      <c r="Q19" s="375">
        <f>'Effort Billable Hours'!U38</f>
        <v>0</v>
      </c>
      <c r="R19" s="380">
        <f t="shared" si="5"/>
        <v>0</v>
      </c>
      <c r="S19" s="375">
        <f>'Effort Billable Hours'!Z38</f>
        <v>0</v>
      </c>
      <c r="T19" s="380">
        <f t="shared" si="6"/>
        <v>0</v>
      </c>
      <c r="U19" s="375">
        <f>'Effort Billable Hours'!AE38</f>
        <v>0</v>
      </c>
      <c r="V19" s="380">
        <f t="shared" si="7"/>
        <v>0</v>
      </c>
      <c r="W19" s="375">
        <f>'Effort Billable Hours'!AJ38</f>
        <v>0</v>
      </c>
      <c r="X19" s="380">
        <f t="shared" si="8"/>
        <v>0</v>
      </c>
      <c r="Y19" s="375">
        <f>'Effort Billable Hours'!AO38</f>
        <v>0</v>
      </c>
      <c r="Z19" s="380">
        <f t="shared" si="9"/>
        <v>0</v>
      </c>
      <c r="AA19" s="375">
        <f>'Effort Billable Hours'!AT38</f>
        <v>0</v>
      </c>
      <c r="AB19" s="380">
        <f t="shared" si="10"/>
        <v>0</v>
      </c>
      <c r="AC19" s="375">
        <f>'Effort Billable Hours'!AY38</f>
        <v>0</v>
      </c>
      <c r="AD19" s="380">
        <f t="shared" si="11"/>
        <v>0</v>
      </c>
      <c r="AE19" s="375">
        <f>'Effort Billable Hours'!BD38</f>
        <v>0</v>
      </c>
      <c r="AF19" s="380">
        <f t="shared" si="12"/>
        <v>0</v>
      </c>
      <c r="AG19" s="375">
        <f>'Effort Billable Hours'!BI38</f>
        <v>0</v>
      </c>
      <c r="AH19" s="380">
        <f t="shared" si="13"/>
        <v>0</v>
      </c>
      <c r="AI19" s="375">
        <f>'Effort Billable Hours'!BN38</f>
        <v>0</v>
      </c>
      <c r="AJ19" s="380">
        <f t="shared" si="14"/>
        <v>0</v>
      </c>
      <c r="AK19" s="375">
        <f>'Effort Billable Hours'!BS38</f>
        <v>0</v>
      </c>
      <c r="AL19" s="380">
        <f t="shared" si="15"/>
        <v>0</v>
      </c>
      <c r="AM19" s="375">
        <f>'Effort Billable Hours'!BX38</f>
        <v>0</v>
      </c>
      <c r="AN19" s="380">
        <f t="shared" si="16"/>
        <v>0</v>
      </c>
      <c r="AO19" s="375">
        <f>'Effort Billable Hours'!CC38</f>
        <v>0</v>
      </c>
      <c r="AP19" s="380">
        <f t="shared" si="17"/>
        <v>0</v>
      </c>
      <c r="AQ19" s="375">
        <f>'Effort Billable Hours'!CH38</f>
        <v>0</v>
      </c>
      <c r="AR19" s="380">
        <f t="shared" si="18"/>
        <v>0</v>
      </c>
      <c r="AS19" s="375">
        <f>'Effort Billable Hours'!CM38</f>
        <v>0</v>
      </c>
      <c r="AT19" s="380">
        <f t="shared" si="19"/>
        <v>0</v>
      </c>
      <c r="AU19" s="375">
        <f>'Effort Billable Hours'!CR38</f>
        <v>0</v>
      </c>
      <c r="AV19" s="380">
        <f t="shared" si="20"/>
        <v>0</v>
      </c>
      <c r="AW19" s="375">
        <f>'Effort Billable Hours'!CW38</f>
        <v>0</v>
      </c>
      <c r="AX19" s="380">
        <f t="shared" si="21"/>
        <v>0</v>
      </c>
      <c r="AY19" s="375">
        <f>'Effort Billable Hours'!DB38</f>
        <v>0</v>
      </c>
      <c r="AZ19" s="380">
        <f t="shared" si="22"/>
        <v>0</v>
      </c>
      <c r="BA19" s="375">
        <f>'Effort Billable Hours'!DG38</f>
        <v>0</v>
      </c>
      <c r="BB19" s="380">
        <f t="shared" si="23"/>
        <v>0</v>
      </c>
      <c r="BC19" s="375">
        <f>'Effort Billable Hours'!DL38</f>
        <v>0</v>
      </c>
      <c r="BD19" s="380">
        <f t="shared" si="24"/>
        <v>0</v>
      </c>
      <c r="BE19" s="375">
        <f>'Effort Billable Hours'!DQ38</f>
        <v>0</v>
      </c>
      <c r="BF19" s="380">
        <f t="shared" si="25"/>
        <v>0</v>
      </c>
      <c r="BG19" s="375">
        <f>'Effort Billable Hours'!DV38</f>
        <v>0</v>
      </c>
      <c r="BH19" s="380">
        <f t="shared" si="26"/>
        <v>0</v>
      </c>
      <c r="BI19" s="375">
        <f>'Effort Billable Hours'!EA38</f>
        <v>0</v>
      </c>
      <c r="BJ19" s="380">
        <f t="shared" si="27"/>
        <v>0</v>
      </c>
      <c r="BK19" s="375">
        <f>'Effort Billable Hours'!EF38</f>
        <v>0</v>
      </c>
      <c r="BL19" s="380">
        <f t="shared" si="28"/>
        <v>0</v>
      </c>
      <c r="BM19" s="375">
        <f>'Effort Billable Hours'!EK38</f>
        <v>0</v>
      </c>
      <c r="BN19" s="380">
        <f t="shared" si="29"/>
        <v>0</v>
      </c>
      <c r="BO19" s="375">
        <f>'Effort Billable Hours'!EP38</f>
        <v>0</v>
      </c>
      <c r="BP19" s="380">
        <f t="shared" si="30"/>
        <v>0</v>
      </c>
      <c r="BQ19" s="375">
        <f>'Effort Billable Hours'!EU38</f>
        <v>0</v>
      </c>
      <c r="BR19" s="380">
        <f t="shared" si="31"/>
        <v>0</v>
      </c>
      <c r="BS19" s="375">
        <f>'Effort Billable Hours'!EZ38</f>
        <v>0</v>
      </c>
      <c r="BT19" s="380">
        <f t="shared" si="32"/>
        <v>0</v>
      </c>
      <c r="BU19" s="375">
        <f>'Effort Billable Hours'!FE38</f>
        <v>0</v>
      </c>
      <c r="BV19" s="380">
        <f t="shared" si="33"/>
        <v>0</v>
      </c>
      <c r="BW19" s="375">
        <f>'Effort Billable Hours'!FJ38</f>
        <v>0</v>
      </c>
      <c r="BX19" s="380">
        <f t="shared" si="34"/>
        <v>0</v>
      </c>
      <c r="BY19" s="375">
        <f>'Effort Billable Hours'!FO38</f>
        <v>0</v>
      </c>
      <c r="BZ19" s="380">
        <f t="shared" si="35"/>
        <v>0</v>
      </c>
      <c r="CA19" s="375">
        <f>'Effort Billable Hours'!FT38</f>
        <v>0</v>
      </c>
      <c r="CB19" s="380">
        <f t="shared" si="36"/>
        <v>0</v>
      </c>
      <c r="CC19" s="375">
        <f>'Effort Billable Hours'!FY38</f>
        <v>0</v>
      </c>
      <c r="CD19" s="380">
        <f t="shared" si="37"/>
        <v>0</v>
      </c>
      <c r="CE19" s="375">
        <f>'Effort Billable Hours'!GD38</f>
        <v>0</v>
      </c>
      <c r="CF19" s="380">
        <f t="shared" si="38"/>
        <v>0</v>
      </c>
      <c r="CG19" s="375">
        <f>'Effort Billable Hours'!GI38</f>
        <v>0</v>
      </c>
      <c r="CH19" s="380">
        <f t="shared" si="39"/>
        <v>0</v>
      </c>
      <c r="CI19" s="375">
        <f>'Effort Billable Hours'!GN38</f>
        <v>0</v>
      </c>
      <c r="CJ19" s="380">
        <f t="shared" si="40"/>
        <v>0</v>
      </c>
      <c r="CK19" s="375">
        <f>'Effort Billable Hours'!GS38</f>
        <v>0</v>
      </c>
      <c r="CL19" s="380">
        <f t="shared" si="41"/>
        <v>0</v>
      </c>
      <c r="CM19" s="375">
        <f>'Effort Billable Hours'!GX38</f>
        <v>0</v>
      </c>
      <c r="CN19" s="380">
        <f t="shared" si="42"/>
        <v>0</v>
      </c>
      <c r="CO19" s="375">
        <f>'Effort Billable Hours'!HC38</f>
        <v>0</v>
      </c>
      <c r="CP19" s="380">
        <f t="shared" si="43"/>
        <v>0</v>
      </c>
      <c r="CQ19" s="375">
        <f>'Effort Billable Hours'!HH38</f>
        <v>0</v>
      </c>
      <c r="CR19" s="380">
        <f t="shared" si="44"/>
        <v>0</v>
      </c>
      <c r="CS19" s="375">
        <f>'Effort Billable Hours'!HM38</f>
        <v>0</v>
      </c>
      <c r="CT19" s="380">
        <f t="shared" si="45"/>
        <v>0</v>
      </c>
      <c r="CU19" s="375">
        <f>'Effort Billable Hours'!HR38</f>
        <v>0</v>
      </c>
      <c r="CV19" s="380">
        <f t="shared" si="46"/>
        <v>0</v>
      </c>
      <c r="CW19" s="375">
        <f>'Effort Billable Hours'!HW38</f>
        <v>0</v>
      </c>
      <c r="CX19" s="380">
        <f t="shared" si="47"/>
        <v>0</v>
      </c>
      <c r="CY19" s="375">
        <f>'Effort Billable Hours'!IB38</f>
        <v>0</v>
      </c>
      <c r="CZ19" s="380">
        <f t="shared" si="48"/>
        <v>0</v>
      </c>
      <c r="DA19" s="375">
        <f>'Effort Billable Hours'!IG38</f>
        <v>0</v>
      </c>
      <c r="DB19" s="380">
        <f t="shared" si="49"/>
        <v>0</v>
      </c>
      <c r="DC19" s="375">
        <f>'Effort Billable Hours'!IL38</f>
        <v>0</v>
      </c>
      <c r="DD19" s="380">
        <f t="shared" si="50"/>
        <v>0</v>
      </c>
      <c r="DE19" s="375">
        <f>'Effort Billable Hours'!IQ38</f>
        <v>0</v>
      </c>
      <c r="DF19" s="380">
        <f t="shared" si="51"/>
        <v>0</v>
      </c>
      <c r="DG19" s="375">
        <f>'Effort Billable Hours'!IV38</f>
        <v>0</v>
      </c>
      <c r="DH19" s="380">
        <f t="shared" si="52"/>
        <v>0</v>
      </c>
      <c r="DI19" s="375">
        <f>'Effort Billable Hours'!JA38</f>
        <v>0</v>
      </c>
      <c r="DJ19" s="380">
        <f t="shared" si="53"/>
        <v>0</v>
      </c>
      <c r="DK19" s="375">
        <f>'Effort Billable Hours'!JF38</f>
        <v>0</v>
      </c>
      <c r="DL19" s="380">
        <f t="shared" si="54"/>
        <v>0</v>
      </c>
      <c r="DM19" s="375">
        <f>'Effort Billable Hours'!JK38</f>
        <v>0</v>
      </c>
      <c r="DN19" s="380">
        <f t="shared" si="55"/>
        <v>0</v>
      </c>
      <c r="DO19" s="375">
        <f>'Effort Billable Hours'!JP38</f>
        <v>0</v>
      </c>
      <c r="DP19" s="380">
        <f t="shared" si="56"/>
        <v>0</v>
      </c>
      <c r="DQ19" s="375">
        <f>'Effort Billable Hours'!JU38</f>
        <v>0</v>
      </c>
      <c r="DR19" s="380">
        <f t="shared" si="57"/>
        <v>0</v>
      </c>
      <c r="DS19" s="375">
        <f>'Effort Billable Hours'!JZ38</f>
        <v>0</v>
      </c>
      <c r="DT19" s="380">
        <f t="shared" si="58"/>
        <v>0</v>
      </c>
      <c r="DU19" s="375">
        <f>'Effort Billable Hours'!KE38</f>
        <v>0</v>
      </c>
      <c r="DV19" s="380">
        <f t="shared" si="59"/>
        <v>0</v>
      </c>
      <c r="DW19" s="375">
        <f>'Effort Billable Hours'!KJ38</f>
        <v>0</v>
      </c>
      <c r="DX19" s="380">
        <f t="shared" si="60"/>
        <v>0</v>
      </c>
      <c r="DY19" s="375">
        <f>'Effort Billable Hours'!KO38</f>
        <v>0</v>
      </c>
      <c r="DZ19" s="380">
        <f t="shared" si="61"/>
        <v>0</v>
      </c>
      <c r="EA19" s="375">
        <f>'Effort Billable Hours'!KT38</f>
        <v>0</v>
      </c>
      <c r="EB19" s="380">
        <f t="shared" si="62"/>
        <v>0</v>
      </c>
      <c r="EC19" s="375">
        <f>'Effort Billable Hours'!KY38</f>
        <v>0</v>
      </c>
      <c r="ED19" s="380">
        <f t="shared" si="63"/>
        <v>0</v>
      </c>
      <c r="EE19" s="375">
        <f>'Effort Billable Hours'!LD38</f>
        <v>0</v>
      </c>
      <c r="EF19" s="380">
        <f t="shared" si="64"/>
        <v>0</v>
      </c>
      <c r="EG19" s="375">
        <f>'Effort Billable Hours'!LI38</f>
        <v>0</v>
      </c>
      <c r="EH19" s="380">
        <f t="shared" si="65"/>
        <v>0</v>
      </c>
      <c r="EI19" s="375">
        <f>'Effort Billable Hours'!LN38</f>
        <v>0</v>
      </c>
      <c r="EJ19" s="380">
        <f t="shared" si="66"/>
        <v>0</v>
      </c>
      <c r="EK19" s="375">
        <f>'Effort Billable Hours'!LS38</f>
        <v>0</v>
      </c>
      <c r="EL19" s="380">
        <f t="shared" si="67"/>
        <v>0</v>
      </c>
      <c r="EM19" s="375">
        <f>'Effort Billable Hours'!LX38</f>
        <v>0</v>
      </c>
      <c r="EN19" s="380">
        <f t="shared" si="68"/>
        <v>0</v>
      </c>
      <c r="EO19" s="375">
        <f>'Effort Billable Hours'!MC38</f>
        <v>0</v>
      </c>
      <c r="EP19" s="380">
        <f t="shared" si="69"/>
        <v>0</v>
      </c>
      <c r="EQ19" s="375">
        <f>'Effort Billable Hours'!MH38</f>
        <v>0</v>
      </c>
      <c r="ER19" s="380">
        <f t="shared" si="70"/>
        <v>0</v>
      </c>
      <c r="ES19" s="381">
        <f t="shared" si="72"/>
        <v>0</v>
      </c>
      <c r="ET19" s="382">
        <f t="shared" si="73"/>
        <v>0</v>
      </c>
    </row>
    <row r="20" spans="1:150" ht="12" customHeight="1" x14ac:dyDescent="0.2">
      <c r="A20" s="374" t="str">
        <f>'Effort Billable Hours'!M9</f>
        <v>Name 8</v>
      </c>
      <c r="B20" s="374" t="str">
        <f>'Effort Billable Hours'!M10</f>
        <v>Role</v>
      </c>
      <c r="C20" s="311"/>
      <c r="D20" s="375">
        <f>'Effort Billable Hours'!M22</f>
        <v>0</v>
      </c>
      <c r="E20" s="376">
        <f t="shared" si="0"/>
        <v>0</v>
      </c>
      <c r="F20" s="312">
        <f t="shared" si="74"/>
        <v>0</v>
      </c>
      <c r="G20" s="312">
        <f t="shared" si="1"/>
        <v>0</v>
      </c>
      <c r="H20" s="377">
        <f t="shared" si="75"/>
        <v>0</v>
      </c>
      <c r="I20" s="378">
        <f t="shared" si="71"/>
        <v>0</v>
      </c>
      <c r="J20" s="383"/>
      <c r="K20" s="375">
        <f>'Effort Billable Hours'!H39</f>
        <v>0</v>
      </c>
      <c r="L20" s="380">
        <f t="shared" si="2"/>
        <v>0</v>
      </c>
      <c r="M20" s="375">
        <f>'Effort Billable Hours'!K39</f>
        <v>0</v>
      </c>
      <c r="N20" s="380">
        <f t="shared" si="3"/>
        <v>0</v>
      </c>
      <c r="O20" s="375">
        <f>'Effort Billable Hours'!P39</f>
        <v>0</v>
      </c>
      <c r="P20" s="380">
        <f t="shared" si="4"/>
        <v>0</v>
      </c>
      <c r="Q20" s="375">
        <f>'Effort Billable Hours'!U39</f>
        <v>0</v>
      </c>
      <c r="R20" s="380">
        <f t="shared" si="5"/>
        <v>0</v>
      </c>
      <c r="S20" s="375">
        <f>'Effort Billable Hours'!Z39</f>
        <v>0</v>
      </c>
      <c r="T20" s="380">
        <f t="shared" si="6"/>
        <v>0</v>
      </c>
      <c r="U20" s="375">
        <f>'Effort Billable Hours'!AE39</f>
        <v>0</v>
      </c>
      <c r="V20" s="380">
        <f t="shared" si="7"/>
        <v>0</v>
      </c>
      <c r="W20" s="375">
        <f>'Effort Billable Hours'!AJ39</f>
        <v>0</v>
      </c>
      <c r="X20" s="380">
        <f t="shared" si="8"/>
        <v>0</v>
      </c>
      <c r="Y20" s="375">
        <f>'Effort Billable Hours'!AO39</f>
        <v>0</v>
      </c>
      <c r="Z20" s="380">
        <f t="shared" si="9"/>
        <v>0</v>
      </c>
      <c r="AA20" s="375">
        <f>'Effort Billable Hours'!AT39</f>
        <v>0</v>
      </c>
      <c r="AB20" s="380">
        <f t="shared" si="10"/>
        <v>0</v>
      </c>
      <c r="AC20" s="375">
        <f>'Effort Billable Hours'!AY39</f>
        <v>0</v>
      </c>
      <c r="AD20" s="380">
        <f t="shared" si="11"/>
        <v>0</v>
      </c>
      <c r="AE20" s="375">
        <f>'Effort Billable Hours'!BD39</f>
        <v>0</v>
      </c>
      <c r="AF20" s="380">
        <f t="shared" si="12"/>
        <v>0</v>
      </c>
      <c r="AG20" s="375">
        <f>'Effort Billable Hours'!BI39</f>
        <v>0</v>
      </c>
      <c r="AH20" s="380">
        <f t="shared" si="13"/>
        <v>0</v>
      </c>
      <c r="AI20" s="375">
        <f>'Effort Billable Hours'!BN39</f>
        <v>0</v>
      </c>
      <c r="AJ20" s="380">
        <f t="shared" si="14"/>
        <v>0</v>
      </c>
      <c r="AK20" s="375">
        <f>'Effort Billable Hours'!BS39</f>
        <v>0</v>
      </c>
      <c r="AL20" s="380">
        <f t="shared" si="15"/>
        <v>0</v>
      </c>
      <c r="AM20" s="375">
        <f>'Effort Billable Hours'!BX39</f>
        <v>0</v>
      </c>
      <c r="AN20" s="380">
        <f t="shared" si="16"/>
        <v>0</v>
      </c>
      <c r="AO20" s="375">
        <f>'Effort Billable Hours'!CC39</f>
        <v>0</v>
      </c>
      <c r="AP20" s="380">
        <f t="shared" si="17"/>
        <v>0</v>
      </c>
      <c r="AQ20" s="375">
        <f>'Effort Billable Hours'!CH39</f>
        <v>0</v>
      </c>
      <c r="AR20" s="380">
        <f t="shared" si="18"/>
        <v>0</v>
      </c>
      <c r="AS20" s="375">
        <f>'Effort Billable Hours'!CM39</f>
        <v>0</v>
      </c>
      <c r="AT20" s="380">
        <f t="shared" si="19"/>
        <v>0</v>
      </c>
      <c r="AU20" s="375">
        <f>'Effort Billable Hours'!CR39</f>
        <v>0</v>
      </c>
      <c r="AV20" s="380">
        <f t="shared" si="20"/>
        <v>0</v>
      </c>
      <c r="AW20" s="375">
        <f>'Effort Billable Hours'!CW39</f>
        <v>0</v>
      </c>
      <c r="AX20" s="380">
        <f t="shared" si="21"/>
        <v>0</v>
      </c>
      <c r="AY20" s="375">
        <f>'Effort Billable Hours'!DB39</f>
        <v>0</v>
      </c>
      <c r="AZ20" s="380">
        <f t="shared" si="22"/>
        <v>0</v>
      </c>
      <c r="BA20" s="375">
        <f>'Effort Billable Hours'!DG39</f>
        <v>0</v>
      </c>
      <c r="BB20" s="380">
        <f t="shared" si="23"/>
        <v>0</v>
      </c>
      <c r="BC20" s="375">
        <f>'Effort Billable Hours'!DL39</f>
        <v>0</v>
      </c>
      <c r="BD20" s="380">
        <f t="shared" si="24"/>
        <v>0</v>
      </c>
      <c r="BE20" s="375">
        <f>'Effort Billable Hours'!DQ39</f>
        <v>0</v>
      </c>
      <c r="BF20" s="380">
        <f t="shared" si="25"/>
        <v>0</v>
      </c>
      <c r="BG20" s="375">
        <f>'Effort Billable Hours'!DV39</f>
        <v>0</v>
      </c>
      <c r="BH20" s="380">
        <f t="shared" si="26"/>
        <v>0</v>
      </c>
      <c r="BI20" s="375">
        <f>'Effort Billable Hours'!EA39</f>
        <v>0</v>
      </c>
      <c r="BJ20" s="380">
        <f t="shared" si="27"/>
        <v>0</v>
      </c>
      <c r="BK20" s="375">
        <f>'Effort Billable Hours'!EF39</f>
        <v>0</v>
      </c>
      <c r="BL20" s="380">
        <f t="shared" si="28"/>
        <v>0</v>
      </c>
      <c r="BM20" s="375">
        <f>'Effort Billable Hours'!EK39</f>
        <v>0</v>
      </c>
      <c r="BN20" s="380">
        <f t="shared" si="29"/>
        <v>0</v>
      </c>
      <c r="BO20" s="375">
        <f>'Effort Billable Hours'!EP39</f>
        <v>0</v>
      </c>
      <c r="BP20" s="380">
        <f t="shared" si="30"/>
        <v>0</v>
      </c>
      <c r="BQ20" s="375">
        <f>'Effort Billable Hours'!EU39</f>
        <v>0</v>
      </c>
      <c r="BR20" s="380">
        <f t="shared" si="31"/>
        <v>0</v>
      </c>
      <c r="BS20" s="375">
        <f>'Effort Billable Hours'!EZ39</f>
        <v>0</v>
      </c>
      <c r="BT20" s="380">
        <f t="shared" si="32"/>
        <v>0</v>
      </c>
      <c r="BU20" s="375">
        <f>'Effort Billable Hours'!FE39</f>
        <v>0</v>
      </c>
      <c r="BV20" s="380">
        <f t="shared" si="33"/>
        <v>0</v>
      </c>
      <c r="BW20" s="375">
        <f>'Effort Billable Hours'!FJ39</f>
        <v>0</v>
      </c>
      <c r="BX20" s="380">
        <f t="shared" si="34"/>
        <v>0</v>
      </c>
      <c r="BY20" s="375">
        <f>'Effort Billable Hours'!FO39</f>
        <v>0</v>
      </c>
      <c r="BZ20" s="380">
        <f t="shared" si="35"/>
        <v>0</v>
      </c>
      <c r="CA20" s="375">
        <f>'Effort Billable Hours'!FT39</f>
        <v>0</v>
      </c>
      <c r="CB20" s="380">
        <f t="shared" si="36"/>
        <v>0</v>
      </c>
      <c r="CC20" s="375">
        <f>'Effort Billable Hours'!FY39</f>
        <v>0</v>
      </c>
      <c r="CD20" s="380">
        <f t="shared" si="37"/>
        <v>0</v>
      </c>
      <c r="CE20" s="375">
        <f>'Effort Billable Hours'!GD39</f>
        <v>0</v>
      </c>
      <c r="CF20" s="380">
        <f t="shared" si="38"/>
        <v>0</v>
      </c>
      <c r="CG20" s="375">
        <f>'Effort Billable Hours'!GI39</f>
        <v>0</v>
      </c>
      <c r="CH20" s="380">
        <f t="shared" si="39"/>
        <v>0</v>
      </c>
      <c r="CI20" s="375">
        <f>'Effort Billable Hours'!GN39</f>
        <v>0</v>
      </c>
      <c r="CJ20" s="380">
        <f t="shared" si="40"/>
        <v>0</v>
      </c>
      <c r="CK20" s="375">
        <f>'Effort Billable Hours'!GS39</f>
        <v>0</v>
      </c>
      <c r="CL20" s="380">
        <f t="shared" si="41"/>
        <v>0</v>
      </c>
      <c r="CM20" s="375">
        <f>'Effort Billable Hours'!GX39</f>
        <v>0</v>
      </c>
      <c r="CN20" s="380">
        <f t="shared" si="42"/>
        <v>0</v>
      </c>
      <c r="CO20" s="375">
        <f>'Effort Billable Hours'!HC39</f>
        <v>0</v>
      </c>
      <c r="CP20" s="380">
        <f t="shared" si="43"/>
        <v>0</v>
      </c>
      <c r="CQ20" s="375">
        <f>'Effort Billable Hours'!HH39</f>
        <v>0</v>
      </c>
      <c r="CR20" s="380">
        <f t="shared" si="44"/>
        <v>0</v>
      </c>
      <c r="CS20" s="375">
        <f>'Effort Billable Hours'!HM39</f>
        <v>0</v>
      </c>
      <c r="CT20" s="380">
        <f t="shared" si="45"/>
        <v>0</v>
      </c>
      <c r="CU20" s="375">
        <f>'Effort Billable Hours'!HR39</f>
        <v>0</v>
      </c>
      <c r="CV20" s="380">
        <f t="shared" si="46"/>
        <v>0</v>
      </c>
      <c r="CW20" s="375">
        <f>'Effort Billable Hours'!HW39</f>
        <v>0</v>
      </c>
      <c r="CX20" s="380">
        <f t="shared" si="47"/>
        <v>0</v>
      </c>
      <c r="CY20" s="375">
        <f>'Effort Billable Hours'!IB39</f>
        <v>0</v>
      </c>
      <c r="CZ20" s="380">
        <f t="shared" si="48"/>
        <v>0</v>
      </c>
      <c r="DA20" s="375">
        <f>'Effort Billable Hours'!IG39</f>
        <v>0</v>
      </c>
      <c r="DB20" s="380">
        <f t="shared" si="49"/>
        <v>0</v>
      </c>
      <c r="DC20" s="375">
        <f>'Effort Billable Hours'!IL39</f>
        <v>0</v>
      </c>
      <c r="DD20" s="380">
        <f t="shared" si="50"/>
        <v>0</v>
      </c>
      <c r="DE20" s="375">
        <f>'Effort Billable Hours'!IQ39</f>
        <v>0</v>
      </c>
      <c r="DF20" s="380">
        <f t="shared" si="51"/>
        <v>0</v>
      </c>
      <c r="DG20" s="375">
        <f>'Effort Billable Hours'!IV39</f>
        <v>0</v>
      </c>
      <c r="DH20" s="380">
        <f t="shared" si="52"/>
        <v>0</v>
      </c>
      <c r="DI20" s="375">
        <f>'Effort Billable Hours'!JA39</f>
        <v>0</v>
      </c>
      <c r="DJ20" s="380">
        <f t="shared" si="53"/>
        <v>0</v>
      </c>
      <c r="DK20" s="375">
        <f>'Effort Billable Hours'!JF39</f>
        <v>0</v>
      </c>
      <c r="DL20" s="380">
        <f t="shared" si="54"/>
        <v>0</v>
      </c>
      <c r="DM20" s="375">
        <f>'Effort Billable Hours'!JK39</f>
        <v>0</v>
      </c>
      <c r="DN20" s="380">
        <f t="shared" si="55"/>
        <v>0</v>
      </c>
      <c r="DO20" s="375">
        <f>'Effort Billable Hours'!JP39</f>
        <v>0</v>
      </c>
      <c r="DP20" s="380">
        <f t="shared" si="56"/>
        <v>0</v>
      </c>
      <c r="DQ20" s="375">
        <f>'Effort Billable Hours'!JU39</f>
        <v>0</v>
      </c>
      <c r="DR20" s="380">
        <f t="shared" si="57"/>
        <v>0</v>
      </c>
      <c r="DS20" s="375">
        <f>'Effort Billable Hours'!JZ39</f>
        <v>0</v>
      </c>
      <c r="DT20" s="380">
        <f t="shared" si="58"/>
        <v>0</v>
      </c>
      <c r="DU20" s="375">
        <f>'Effort Billable Hours'!KE39</f>
        <v>0</v>
      </c>
      <c r="DV20" s="380">
        <f t="shared" si="59"/>
        <v>0</v>
      </c>
      <c r="DW20" s="375">
        <f>'Effort Billable Hours'!KJ39</f>
        <v>0</v>
      </c>
      <c r="DX20" s="380">
        <f t="shared" si="60"/>
        <v>0</v>
      </c>
      <c r="DY20" s="375">
        <f>'Effort Billable Hours'!KO39</f>
        <v>0</v>
      </c>
      <c r="DZ20" s="380">
        <f t="shared" si="61"/>
        <v>0</v>
      </c>
      <c r="EA20" s="375">
        <f>'Effort Billable Hours'!KT39</f>
        <v>0</v>
      </c>
      <c r="EB20" s="380">
        <f t="shared" si="62"/>
        <v>0</v>
      </c>
      <c r="EC20" s="375">
        <f>'Effort Billable Hours'!KY39</f>
        <v>0</v>
      </c>
      <c r="ED20" s="380">
        <f t="shared" si="63"/>
        <v>0</v>
      </c>
      <c r="EE20" s="375">
        <f>'Effort Billable Hours'!LD39</f>
        <v>0</v>
      </c>
      <c r="EF20" s="380">
        <f t="shared" si="64"/>
        <v>0</v>
      </c>
      <c r="EG20" s="375">
        <f>'Effort Billable Hours'!LI39</f>
        <v>0</v>
      </c>
      <c r="EH20" s="380">
        <f t="shared" si="65"/>
        <v>0</v>
      </c>
      <c r="EI20" s="375">
        <f>'Effort Billable Hours'!LN39</f>
        <v>0</v>
      </c>
      <c r="EJ20" s="380">
        <f t="shared" si="66"/>
        <v>0</v>
      </c>
      <c r="EK20" s="375">
        <f>'Effort Billable Hours'!LS39</f>
        <v>0</v>
      </c>
      <c r="EL20" s="380">
        <f t="shared" si="67"/>
        <v>0</v>
      </c>
      <c r="EM20" s="375">
        <f>'Effort Billable Hours'!LX39</f>
        <v>0</v>
      </c>
      <c r="EN20" s="380">
        <f t="shared" si="68"/>
        <v>0</v>
      </c>
      <c r="EO20" s="375">
        <f>'Effort Billable Hours'!MC39</f>
        <v>0</v>
      </c>
      <c r="EP20" s="380">
        <f t="shared" si="69"/>
        <v>0</v>
      </c>
      <c r="EQ20" s="375">
        <f>'Effort Billable Hours'!MH39</f>
        <v>0</v>
      </c>
      <c r="ER20" s="380">
        <f t="shared" si="70"/>
        <v>0</v>
      </c>
      <c r="ES20" s="381">
        <f t="shared" si="72"/>
        <v>0</v>
      </c>
      <c r="ET20" s="382">
        <f>SUM(L20+N20+P20+R20+T20+V20+X20+Z20+AB20+AD20+AF20+AH20+AJ20+AL20+AN20+AP20+AR20+AT20+AV20+AX20+AZ20+BB20+BD20+BF20+BH20+BJ20+BL20+BN20+BP20+BR20+BT20+BV20+BX20+BZ20+CB20+CD20+CF20+CH20+CJ20+CL20+CN20+CP20+CR20+CT20+CV20+CX20+CZ20+DB20+DD20+DF20+DH20+DJ20+DL20+DN20+DP20+DR20+DT20+DV20+DX20+DZ20+EB20+ED20+EF20+EH20+EJ20+EL20+EN20+EP20+ER20)</f>
        <v>0</v>
      </c>
    </row>
    <row r="21" spans="1:150" ht="12" customHeight="1" x14ac:dyDescent="0.2">
      <c r="A21" s="374" t="str">
        <f>'Effort Billable Hours'!N9</f>
        <v>Name 9</v>
      </c>
      <c r="B21" s="374" t="str">
        <f>'Effort Billable Hours'!N10</f>
        <v>Role</v>
      </c>
      <c r="C21" s="311"/>
      <c r="D21" s="375">
        <f>'Effort Billable Hours'!N22</f>
        <v>0</v>
      </c>
      <c r="E21" s="376">
        <f t="shared" ref="E21:E25" si="76">C21*D21</f>
        <v>0</v>
      </c>
      <c r="F21" s="312">
        <f t="shared" si="74"/>
        <v>0</v>
      </c>
      <c r="G21" s="312">
        <f t="shared" si="1"/>
        <v>0</v>
      </c>
      <c r="H21" s="377">
        <f t="shared" si="75"/>
        <v>0</v>
      </c>
      <c r="I21" s="378">
        <f t="shared" si="71"/>
        <v>0</v>
      </c>
      <c r="J21" s="383"/>
      <c r="K21" s="375">
        <f>'Effort Billable Hours'!H40</f>
        <v>0</v>
      </c>
      <c r="L21" s="380">
        <f t="shared" ref="L21:N25" si="77">K21*$I21</f>
        <v>0</v>
      </c>
      <c r="M21" s="375">
        <f>'Effort Billable Hours'!K40</f>
        <v>0</v>
      </c>
      <c r="N21" s="380">
        <f t="shared" si="77"/>
        <v>0</v>
      </c>
      <c r="O21" s="375">
        <f>'Effort Billable Hours'!P40</f>
        <v>0</v>
      </c>
      <c r="P21" s="380">
        <f t="shared" ref="P21" si="78">O21*$I21</f>
        <v>0</v>
      </c>
      <c r="Q21" s="375">
        <f>'Effort Billable Hours'!U40</f>
        <v>0</v>
      </c>
      <c r="R21" s="380">
        <f t="shared" ref="R21" si="79">Q21*$I21</f>
        <v>0</v>
      </c>
      <c r="S21" s="375">
        <f>'Effort Billable Hours'!Z40</f>
        <v>0</v>
      </c>
      <c r="T21" s="380">
        <f t="shared" ref="T21" si="80">S21*$I21</f>
        <v>0</v>
      </c>
      <c r="U21" s="375">
        <f>'Effort Billable Hours'!AE40</f>
        <v>0</v>
      </c>
      <c r="V21" s="380">
        <f t="shared" ref="V21" si="81">U21*$I21</f>
        <v>0</v>
      </c>
      <c r="W21" s="375">
        <f>'Effort Billable Hours'!AJ40</f>
        <v>0</v>
      </c>
      <c r="X21" s="380">
        <f t="shared" ref="X21" si="82">W21*$I21</f>
        <v>0</v>
      </c>
      <c r="Y21" s="375">
        <f>'Effort Billable Hours'!AO40</f>
        <v>0</v>
      </c>
      <c r="Z21" s="380">
        <f t="shared" ref="Z21" si="83">Y21*$I21</f>
        <v>0</v>
      </c>
      <c r="AA21" s="375">
        <f>'Effort Billable Hours'!AT40</f>
        <v>0</v>
      </c>
      <c r="AB21" s="380">
        <f t="shared" ref="AB21" si="84">AA21*$I21</f>
        <v>0</v>
      </c>
      <c r="AC21" s="375">
        <f>'Effort Billable Hours'!AY40</f>
        <v>0</v>
      </c>
      <c r="AD21" s="380">
        <f t="shared" ref="AD21" si="85">AC21*$I21</f>
        <v>0</v>
      </c>
      <c r="AE21" s="375">
        <f>'Effort Billable Hours'!BD40</f>
        <v>0</v>
      </c>
      <c r="AF21" s="380">
        <f t="shared" ref="AF21" si="86">AE21*$I21</f>
        <v>0</v>
      </c>
      <c r="AG21" s="375">
        <f>'Effort Billable Hours'!BI40</f>
        <v>0</v>
      </c>
      <c r="AH21" s="380">
        <f t="shared" ref="AH21" si="87">AG21*$I21</f>
        <v>0</v>
      </c>
      <c r="AI21" s="375">
        <f>'Effort Billable Hours'!BN40</f>
        <v>0</v>
      </c>
      <c r="AJ21" s="380">
        <f t="shared" ref="AJ21" si="88">AI21*$I21</f>
        <v>0</v>
      </c>
      <c r="AK21" s="375">
        <f>'Effort Billable Hours'!BS40</f>
        <v>0</v>
      </c>
      <c r="AL21" s="380">
        <f t="shared" ref="AL21" si="89">AK21*$I21</f>
        <v>0</v>
      </c>
      <c r="AM21" s="375">
        <f>'Effort Billable Hours'!BX40</f>
        <v>0</v>
      </c>
      <c r="AN21" s="380">
        <f t="shared" ref="AN21" si="90">AM21*$I21</f>
        <v>0</v>
      </c>
      <c r="AO21" s="375">
        <f>'Effort Billable Hours'!CC40</f>
        <v>0</v>
      </c>
      <c r="AP21" s="380">
        <f t="shared" ref="AP21" si="91">AO21*$I21</f>
        <v>0</v>
      </c>
      <c r="AQ21" s="375">
        <f>'Effort Billable Hours'!CH40</f>
        <v>0</v>
      </c>
      <c r="AR21" s="380">
        <f t="shared" ref="AR21" si="92">AQ21*$I21</f>
        <v>0</v>
      </c>
      <c r="AS21" s="375">
        <f>'Effort Billable Hours'!CM40</f>
        <v>0</v>
      </c>
      <c r="AT21" s="380">
        <f t="shared" ref="AT21" si="93">AS21*$I21</f>
        <v>0</v>
      </c>
      <c r="AU21" s="375">
        <f>'Effort Billable Hours'!CR40</f>
        <v>0</v>
      </c>
      <c r="AV21" s="380">
        <f t="shared" ref="AV21" si="94">AU21*$I21</f>
        <v>0</v>
      </c>
      <c r="AW21" s="375">
        <f>'Effort Billable Hours'!CW40</f>
        <v>0</v>
      </c>
      <c r="AX21" s="380">
        <f t="shared" ref="AX21" si="95">AW21*$I21</f>
        <v>0</v>
      </c>
      <c r="AY21" s="375">
        <f>'Effort Billable Hours'!DB40</f>
        <v>0</v>
      </c>
      <c r="AZ21" s="380">
        <f t="shared" ref="AZ21" si="96">AY21*$I21</f>
        <v>0</v>
      </c>
      <c r="BA21" s="375">
        <f>'Effort Billable Hours'!DG40</f>
        <v>0</v>
      </c>
      <c r="BB21" s="380">
        <f t="shared" ref="BB21" si="97">BA21*$I21</f>
        <v>0</v>
      </c>
      <c r="BC21" s="375">
        <f>'Effort Billable Hours'!DL40</f>
        <v>0</v>
      </c>
      <c r="BD21" s="380">
        <f t="shared" ref="BD21" si="98">BC21*$I21</f>
        <v>0</v>
      </c>
      <c r="BE21" s="375">
        <f>'Effort Billable Hours'!DQ40</f>
        <v>0</v>
      </c>
      <c r="BF21" s="380">
        <f t="shared" ref="BF21" si="99">BE21*$I21</f>
        <v>0</v>
      </c>
      <c r="BG21" s="375">
        <f>'Effort Billable Hours'!DV40</f>
        <v>0</v>
      </c>
      <c r="BH21" s="380">
        <f t="shared" ref="BH21" si="100">BG21*$I21</f>
        <v>0</v>
      </c>
      <c r="BI21" s="375">
        <f>'Effort Billable Hours'!EA40</f>
        <v>0</v>
      </c>
      <c r="BJ21" s="380">
        <f t="shared" ref="BJ21" si="101">BI21*$I21</f>
        <v>0</v>
      </c>
      <c r="BK21" s="375">
        <f>'Effort Billable Hours'!EF40</f>
        <v>0</v>
      </c>
      <c r="BL21" s="380">
        <f t="shared" ref="BL21" si="102">BK21*$I21</f>
        <v>0</v>
      </c>
      <c r="BM21" s="375">
        <f>'Effort Billable Hours'!EK40</f>
        <v>0</v>
      </c>
      <c r="BN21" s="380">
        <f t="shared" ref="BN21" si="103">BM21*$I21</f>
        <v>0</v>
      </c>
      <c r="BO21" s="375">
        <f>'Effort Billable Hours'!EP40</f>
        <v>0</v>
      </c>
      <c r="BP21" s="380">
        <f t="shared" ref="BP21" si="104">BO21*$I21</f>
        <v>0</v>
      </c>
      <c r="BQ21" s="375">
        <f>'Effort Billable Hours'!EU40</f>
        <v>0</v>
      </c>
      <c r="BR21" s="380">
        <f t="shared" ref="BR21" si="105">BQ21*$I21</f>
        <v>0</v>
      </c>
      <c r="BS21" s="375">
        <f>'Effort Billable Hours'!EZ40</f>
        <v>0</v>
      </c>
      <c r="BT21" s="380">
        <f t="shared" ref="BT21" si="106">BS21*$I21</f>
        <v>0</v>
      </c>
      <c r="BU21" s="375">
        <f>'Effort Billable Hours'!FE40</f>
        <v>0</v>
      </c>
      <c r="BV21" s="380">
        <f t="shared" ref="BV21" si="107">BU21*$I21</f>
        <v>0</v>
      </c>
      <c r="BW21" s="375">
        <f>'Effort Billable Hours'!FJ40</f>
        <v>0</v>
      </c>
      <c r="BX21" s="380">
        <f t="shared" ref="BX21" si="108">BW21*$I21</f>
        <v>0</v>
      </c>
      <c r="BY21" s="375">
        <f>'Effort Billable Hours'!FO40</f>
        <v>0</v>
      </c>
      <c r="BZ21" s="380">
        <f t="shared" ref="BZ21" si="109">BY21*$I21</f>
        <v>0</v>
      </c>
      <c r="CA21" s="375">
        <f>'Effort Billable Hours'!FT40</f>
        <v>0</v>
      </c>
      <c r="CB21" s="380">
        <f t="shared" ref="CB21" si="110">CA21*$I21</f>
        <v>0</v>
      </c>
      <c r="CC21" s="375">
        <f>'Effort Billable Hours'!FY40</f>
        <v>0</v>
      </c>
      <c r="CD21" s="380">
        <f t="shared" ref="CD21" si="111">CC21*$I21</f>
        <v>0</v>
      </c>
      <c r="CE21" s="375">
        <f>'Effort Billable Hours'!GD40</f>
        <v>0</v>
      </c>
      <c r="CF21" s="380">
        <f t="shared" ref="CF21" si="112">CE21*$I21</f>
        <v>0</v>
      </c>
      <c r="CG21" s="375">
        <f>'Effort Billable Hours'!GI40</f>
        <v>0</v>
      </c>
      <c r="CH21" s="380">
        <f t="shared" ref="CH21" si="113">CG21*$I21</f>
        <v>0</v>
      </c>
      <c r="CI21" s="375">
        <f>'Effort Billable Hours'!GN40</f>
        <v>0</v>
      </c>
      <c r="CJ21" s="380">
        <f t="shared" ref="CJ21" si="114">CI21*$I21</f>
        <v>0</v>
      </c>
      <c r="CK21" s="375">
        <f>'Effort Billable Hours'!GS40</f>
        <v>0</v>
      </c>
      <c r="CL21" s="380">
        <f t="shared" ref="CL21" si="115">CK21*$I21</f>
        <v>0</v>
      </c>
      <c r="CM21" s="375">
        <f>'Effort Billable Hours'!GX40</f>
        <v>0</v>
      </c>
      <c r="CN21" s="380">
        <f t="shared" ref="CN21" si="116">CM21*$I21</f>
        <v>0</v>
      </c>
      <c r="CO21" s="375">
        <f>'Effort Billable Hours'!HC40</f>
        <v>0</v>
      </c>
      <c r="CP21" s="380">
        <f t="shared" ref="CP21" si="117">CO21*$I21</f>
        <v>0</v>
      </c>
      <c r="CQ21" s="375">
        <f>'Effort Billable Hours'!HH40</f>
        <v>0</v>
      </c>
      <c r="CR21" s="380">
        <f t="shared" ref="CR21" si="118">CQ21*$I21</f>
        <v>0</v>
      </c>
      <c r="CS21" s="375">
        <f>'Effort Billable Hours'!HM40</f>
        <v>0</v>
      </c>
      <c r="CT21" s="380">
        <f t="shared" ref="CT21" si="119">CS21*$I21</f>
        <v>0</v>
      </c>
      <c r="CU21" s="375">
        <f>'Effort Billable Hours'!HR40</f>
        <v>0</v>
      </c>
      <c r="CV21" s="380">
        <f t="shared" ref="CV21" si="120">CU21*$I21</f>
        <v>0</v>
      </c>
      <c r="CW21" s="375">
        <f>'Effort Billable Hours'!HW40</f>
        <v>0</v>
      </c>
      <c r="CX21" s="380">
        <f t="shared" ref="CX21" si="121">CW21*$I21</f>
        <v>0</v>
      </c>
      <c r="CY21" s="375">
        <f>'Effort Billable Hours'!IB40</f>
        <v>0</v>
      </c>
      <c r="CZ21" s="380">
        <f t="shared" ref="CZ21" si="122">CY21*$I21</f>
        <v>0</v>
      </c>
      <c r="DA21" s="375">
        <f>'Effort Billable Hours'!IG40</f>
        <v>0</v>
      </c>
      <c r="DB21" s="380">
        <f t="shared" ref="DB21" si="123">DA21*$I21</f>
        <v>0</v>
      </c>
      <c r="DC21" s="375">
        <f>'Effort Billable Hours'!IL40</f>
        <v>0</v>
      </c>
      <c r="DD21" s="380">
        <f t="shared" ref="DD21" si="124">DC21*$I21</f>
        <v>0</v>
      </c>
      <c r="DE21" s="375">
        <f>'Effort Billable Hours'!IQ40</f>
        <v>0</v>
      </c>
      <c r="DF21" s="380">
        <f t="shared" ref="DF21" si="125">DE21*$I21</f>
        <v>0</v>
      </c>
      <c r="DG21" s="375">
        <f>'Effort Billable Hours'!IV40</f>
        <v>0</v>
      </c>
      <c r="DH21" s="380">
        <f t="shared" ref="DH21" si="126">DG21*$I21</f>
        <v>0</v>
      </c>
      <c r="DI21" s="375">
        <f>'Effort Billable Hours'!JA40</f>
        <v>0</v>
      </c>
      <c r="DJ21" s="380">
        <f t="shared" ref="DJ21" si="127">DI21*$I21</f>
        <v>0</v>
      </c>
      <c r="DK21" s="375">
        <f>'Effort Billable Hours'!JF40</f>
        <v>0</v>
      </c>
      <c r="DL21" s="380">
        <f t="shared" ref="DL21" si="128">DK21*$I21</f>
        <v>0</v>
      </c>
      <c r="DM21" s="375">
        <f>'Effort Billable Hours'!JK40</f>
        <v>0</v>
      </c>
      <c r="DN21" s="380">
        <f t="shared" ref="DN21" si="129">DM21*$I21</f>
        <v>0</v>
      </c>
      <c r="DO21" s="375">
        <f>'Effort Billable Hours'!JP40</f>
        <v>0</v>
      </c>
      <c r="DP21" s="380">
        <f t="shared" ref="DP21" si="130">DO21*$I21</f>
        <v>0</v>
      </c>
      <c r="DQ21" s="375">
        <f>'Effort Billable Hours'!JU40</f>
        <v>0</v>
      </c>
      <c r="DR21" s="380">
        <f t="shared" ref="DR21" si="131">DQ21*$I21</f>
        <v>0</v>
      </c>
      <c r="DS21" s="375">
        <f>'Effort Billable Hours'!JZ40</f>
        <v>0</v>
      </c>
      <c r="DT21" s="380">
        <f t="shared" ref="DT21" si="132">DS21*$I21</f>
        <v>0</v>
      </c>
      <c r="DU21" s="375">
        <f>'Effort Billable Hours'!KE40</f>
        <v>0</v>
      </c>
      <c r="DV21" s="380">
        <f t="shared" ref="DV21" si="133">DU21*$I21</f>
        <v>0</v>
      </c>
      <c r="DW21" s="375">
        <f>'Effort Billable Hours'!KJ40</f>
        <v>0</v>
      </c>
      <c r="DX21" s="380">
        <f t="shared" ref="DX21" si="134">DW21*$I21</f>
        <v>0</v>
      </c>
      <c r="DY21" s="375">
        <f>'Effort Billable Hours'!KO40</f>
        <v>0</v>
      </c>
      <c r="DZ21" s="380">
        <f t="shared" ref="DZ21" si="135">DY21*$I21</f>
        <v>0</v>
      </c>
      <c r="EA21" s="375">
        <f>'Effort Billable Hours'!KT40</f>
        <v>0</v>
      </c>
      <c r="EB21" s="380">
        <f t="shared" ref="EB21" si="136">EA21*$I21</f>
        <v>0</v>
      </c>
      <c r="EC21" s="375">
        <f>'Effort Billable Hours'!KY40</f>
        <v>0</v>
      </c>
      <c r="ED21" s="380">
        <f t="shared" ref="ED21" si="137">EC21*$I21</f>
        <v>0</v>
      </c>
      <c r="EE21" s="375">
        <f>'Effort Billable Hours'!LD40</f>
        <v>0</v>
      </c>
      <c r="EF21" s="380">
        <f t="shared" ref="EF21" si="138">EE21*$I21</f>
        <v>0</v>
      </c>
      <c r="EG21" s="375">
        <f>'Effort Billable Hours'!LI40</f>
        <v>0</v>
      </c>
      <c r="EH21" s="380">
        <f t="shared" ref="EH21" si="139">EG21*$I21</f>
        <v>0</v>
      </c>
      <c r="EI21" s="375">
        <f>'Effort Billable Hours'!LN40</f>
        <v>0</v>
      </c>
      <c r="EJ21" s="380">
        <f t="shared" ref="EJ21" si="140">EI21*$I21</f>
        <v>0</v>
      </c>
      <c r="EK21" s="375">
        <f>'Effort Billable Hours'!LS40</f>
        <v>0</v>
      </c>
      <c r="EL21" s="380">
        <f t="shared" ref="EL21" si="141">EK21*$I21</f>
        <v>0</v>
      </c>
      <c r="EM21" s="375">
        <f>'Effort Billable Hours'!LX40</f>
        <v>0</v>
      </c>
      <c r="EN21" s="380">
        <f t="shared" ref="EN21" si="142">EM21*$I21</f>
        <v>0</v>
      </c>
      <c r="EO21" s="375">
        <f>'Effort Billable Hours'!MC40</f>
        <v>0</v>
      </c>
      <c r="EP21" s="380">
        <f t="shared" ref="EP21" si="143">EO21*$I21</f>
        <v>0</v>
      </c>
      <c r="EQ21" s="375">
        <f>'Effort Billable Hours'!MH40</f>
        <v>0</v>
      </c>
      <c r="ER21" s="380">
        <f t="shared" ref="ER21" si="144">EQ21*$I21</f>
        <v>0</v>
      </c>
      <c r="ES21" s="381">
        <f t="shared" si="72"/>
        <v>0</v>
      </c>
      <c r="ET21" s="382">
        <f t="shared" si="73"/>
        <v>0</v>
      </c>
    </row>
    <row r="22" spans="1:150" ht="12" customHeight="1" x14ac:dyDescent="0.2">
      <c r="A22" s="374" t="str">
        <f>'Effort Billable Hours'!O9</f>
        <v>Name 10</v>
      </c>
      <c r="B22" s="374" t="str">
        <f>'Effort Billable Hours'!O10</f>
        <v>Role</v>
      </c>
      <c r="C22" s="311"/>
      <c r="D22" s="375">
        <f>'Effort Billable Hours'!O22</f>
        <v>0</v>
      </c>
      <c r="E22" s="376">
        <f t="shared" si="76"/>
        <v>0</v>
      </c>
      <c r="F22" s="312">
        <f>E22*$F$10</f>
        <v>0</v>
      </c>
      <c r="G22" s="312">
        <f t="shared" si="1"/>
        <v>0</v>
      </c>
      <c r="H22" s="377">
        <f t="shared" si="75"/>
        <v>0</v>
      </c>
      <c r="I22" s="378">
        <f t="shared" si="71"/>
        <v>0</v>
      </c>
      <c r="J22" s="383"/>
      <c r="K22" s="375">
        <f>'Effort Billable Hours'!H41</f>
        <v>0</v>
      </c>
      <c r="L22" s="380">
        <f t="shared" si="77"/>
        <v>0</v>
      </c>
      <c r="M22" s="375">
        <f>'Effort Billable Hours'!K41</f>
        <v>0</v>
      </c>
      <c r="N22" s="380">
        <f t="shared" si="77"/>
        <v>0</v>
      </c>
      <c r="O22" s="375">
        <f>'Effort Billable Hours'!P41</f>
        <v>0</v>
      </c>
      <c r="P22" s="380">
        <f t="shared" ref="P22" si="145">O22*$I22</f>
        <v>0</v>
      </c>
      <c r="Q22" s="375">
        <f>'Effort Billable Hours'!U41</f>
        <v>0</v>
      </c>
      <c r="R22" s="380">
        <f t="shared" ref="R22" si="146">Q22*$I22</f>
        <v>0</v>
      </c>
      <c r="S22" s="375">
        <f>'Effort Billable Hours'!Z41</f>
        <v>0</v>
      </c>
      <c r="T22" s="380">
        <f t="shared" ref="T22" si="147">S22*$I22</f>
        <v>0</v>
      </c>
      <c r="U22" s="375">
        <f>'Effort Billable Hours'!AE41</f>
        <v>0</v>
      </c>
      <c r="V22" s="380">
        <f t="shared" ref="V22" si="148">U22*$I22</f>
        <v>0</v>
      </c>
      <c r="W22" s="375">
        <f>'Effort Billable Hours'!AJ41</f>
        <v>0</v>
      </c>
      <c r="X22" s="380">
        <f t="shared" ref="X22" si="149">W22*$I22</f>
        <v>0</v>
      </c>
      <c r="Y22" s="375">
        <f>'Effort Billable Hours'!AO41</f>
        <v>0</v>
      </c>
      <c r="Z22" s="380">
        <f t="shared" ref="Z22" si="150">Y22*$I22</f>
        <v>0</v>
      </c>
      <c r="AA22" s="375">
        <f>'Effort Billable Hours'!AT41</f>
        <v>0</v>
      </c>
      <c r="AB22" s="380">
        <f t="shared" ref="AB22" si="151">AA22*$I22</f>
        <v>0</v>
      </c>
      <c r="AC22" s="375">
        <f>'Effort Billable Hours'!AY41</f>
        <v>0</v>
      </c>
      <c r="AD22" s="380">
        <f t="shared" ref="AD22" si="152">AC22*$I22</f>
        <v>0</v>
      </c>
      <c r="AE22" s="375">
        <f>'Effort Billable Hours'!BD41</f>
        <v>0</v>
      </c>
      <c r="AF22" s="380">
        <f t="shared" ref="AF22" si="153">AE22*$I22</f>
        <v>0</v>
      </c>
      <c r="AG22" s="375">
        <f>'Effort Billable Hours'!BI41</f>
        <v>0</v>
      </c>
      <c r="AH22" s="380">
        <f t="shared" ref="AH22" si="154">AG22*$I22</f>
        <v>0</v>
      </c>
      <c r="AI22" s="375">
        <f>'Effort Billable Hours'!BN41</f>
        <v>0</v>
      </c>
      <c r="AJ22" s="380">
        <f t="shared" ref="AJ22" si="155">AI22*$I22</f>
        <v>0</v>
      </c>
      <c r="AK22" s="375">
        <f>'Effort Billable Hours'!BS41</f>
        <v>0</v>
      </c>
      <c r="AL22" s="380">
        <f t="shared" ref="AL22" si="156">AK22*$I22</f>
        <v>0</v>
      </c>
      <c r="AM22" s="375">
        <f>'Effort Billable Hours'!BX41</f>
        <v>0</v>
      </c>
      <c r="AN22" s="380">
        <f t="shared" ref="AN22" si="157">AM22*$I22</f>
        <v>0</v>
      </c>
      <c r="AO22" s="375">
        <f>'Effort Billable Hours'!CC41</f>
        <v>0</v>
      </c>
      <c r="AP22" s="380">
        <f t="shared" ref="AP22" si="158">AO22*$I22</f>
        <v>0</v>
      </c>
      <c r="AQ22" s="375">
        <f>'Effort Billable Hours'!CH41</f>
        <v>0</v>
      </c>
      <c r="AR22" s="380">
        <f t="shared" ref="AR22" si="159">AQ22*$I22</f>
        <v>0</v>
      </c>
      <c r="AS22" s="375">
        <f>'Effort Billable Hours'!CM41</f>
        <v>0</v>
      </c>
      <c r="AT22" s="380">
        <f t="shared" ref="AT22" si="160">AS22*$I22</f>
        <v>0</v>
      </c>
      <c r="AU22" s="375">
        <f>'Effort Billable Hours'!CR41</f>
        <v>0</v>
      </c>
      <c r="AV22" s="380">
        <f t="shared" ref="AV22" si="161">AU22*$I22</f>
        <v>0</v>
      </c>
      <c r="AW22" s="375">
        <f>'Effort Billable Hours'!CW41</f>
        <v>0</v>
      </c>
      <c r="AX22" s="380">
        <f t="shared" ref="AX22" si="162">AW22*$I22</f>
        <v>0</v>
      </c>
      <c r="AY22" s="375">
        <f>'Effort Billable Hours'!DB41</f>
        <v>0</v>
      </c>
      <c r="AZ22" s="380">
        <f t="shared" ref="AZ22" si="163">AY22*$I22</f>
        <v>0</v>
      </c>
      <c r="BA22" s="375">
        <f>'Effort Billable Hours'!DG41</f>
        <v>0</v>
      </c>
      <c r="BB22" s="380">
        <f t="shared" ref="BB22" si="164">BA22*$I22</f>
        <v>0</v>
      </c>
      <c r="BC22" s="375">
        <f>'Effort Billable Hours'!DL41</f>
        <v>0</v>
      </c>
      <c r="BD22" s="380">
        <f t="shared" ref="BD22" si="165">BC22*$I22</f>
        <v>0</v>
      </c>
      <c r="BE22" s="375">
        <f>'Effort Billable Hours'!DQ41</f>
        <v>0</v>
      </c>
      <c r="BF22" s="380">
        <f t="shared" ref="BF22" si="166">BE22*$I22</f>
        <v>0</v>
      </c>
      <c r="BG22" s="375">
        <f>'Effort Billable Hours'!DV41</f>
        <v>0</v>
      </c>
      <c r="BH22" s="380">
        <f t="shared" ref="BH22" si="167">BG22*$I22</f>
        <v>0</v>
      </c>
      <c r="BI22" s="375">
        <f>'Effort Billable Hours'!EA41</f>
        <v>0</v>
      </c>
      <c r="BJ22" s="380">
        <f t="shared" ref="BJ22" si="168">BI22*$I22</f>
        <v>0</v>
      </c>
      <c r="BK22" s="375">
        <f>'Effort Billable Hours'!EF41</f>
        <v>0</v>
      </c>
      <c r="BL22" s="380">
        <f t="shared" ref="BL22" si="169">BK22*$I22</f>
        <v>0</v>
      </c>
      <c r="BM22" s="375">
        <f>'Effort Billable Hours'!EK41</f>
        <v>0</v>
      </c>
      <c r="BN22" s="380">
        <f t="shared" ref="BN22" si="170">BM22*$I22</f>
        <v>0</v>
      </c>
      <c r="BO22" s="375">
        <f>'Effort Billable Hours'!EP41</f>
        <v>0</v>
      </c>
      <c r="BP22" s="380">
        <f t="shared" ref="BP22" si="171">BO22*$I22</f>
        <v>0</v>
      </c>
      <c r="BQ22" s="375">
        <f>'Effort Billable Hours'!EU41</f>
        <v>0</v>
      </c>
      <c r="BR22" s="380">
        <f t="shared" ref="BR22" si="172">BQ22*$I22</f>
        <v>0</v>
      </c>
      <c r="BS22" s="375">
        <f>'Effort Billable Hours'!EZ41</f>
        <v>0</v>
      </c>
      <c r="BT22" s="380">
        <f t="shared" ref="BT22" si="173">BS22*$I22</f>
        <v>0</v>
      </c>
      <c r="BU22" s="375">
        <f>'Effort Billable Hours'!FE41</f>
        <v>0</v>
      </c>
      <c r="BV22" s="380">
        <f t="shared" ref="BV22" si="174">BU22*$I22</f>
        <v>0</v>
      </c>
      <c r="BW22" s="375">
        <f>'Effort Billable Hours'!FJ41</f>
        <v>0</v>
      </c>
      <c r="BX22" s="380">
        <f t="shared" ref="BX22" si="175">BW22*$I22</f>
        <v>0</v>
      </c>
      <c r="BY22" s="375">
        <f>'Effort Billable Hours'!FO41</f>
        <v>0</v>
      </c>
      <c r="BZ22" s="380">
        <f t="shared" ref="BZ22" si="176">BY22*$I22</f>
        <v>0</v>
      </c>
      <c r="CA22" s="375">
        <f>'Effort Billable Hours'!FT41</f>
        <v>0</v>
      </c>
      <c r="CB22" s="380">
        <f t="shared" ref="CB22" si="177">CA22*$I22</f>
        <v>0</v>
      </c>
      <c r="CC22" s="375">
        <f>'Effort Billable Hours'!FY41</f>
        <v>0</v>
      </c>
      <c r="CD22" s="380">
        <f t="shared" ref="CD22" si="178">CC22*$I22</f>
        <v>0</v>
      </c>
      <c r="CE22" s="375">
        <f>'Effort Billable Hours'!GD41</f>
        <v>0</v>
      </c>
      <c r="CF22" s="380">
        <f t="shared" ref="CF22" si="179">CE22*$I22</f>
        <v>0</v>
      </c>
      <c r="CG22" s="375">
        <f>'Effort Billable Hours'!GI41</f>
        <v>0</v>
      </c>
      <c r="CH22" s="380">
        <f t="shared" ref="CH22" si="180">CG22*$I22</f>
        <v>0</v>
      </c>
      <c r="CI22" s="375">
        <f>'Effort Billable Hours'!GN41</f>
        <v>0</v>
      </c>
      <c r="CJ22" s="380">
        <f t="shared" ref="CJ22" si="181">CI22*$I22</f>
        <v>0</v>
      </c>
      <c r="CK22" s="375">
        <f>'Effort Billable Hours'!GS41</f>
        <v>0</v>
      </c>
      <c r="CL22" s="380">
        <f t="shared" ref="CL22" si="182">CK22*$I22</f>
        <v>0</v>
      </c>
      <c r="CM22" s="375">
        <f>'Effort Billable Hours'!GX41</f>
        <v>0</v>
      </c>
      <c r="CN22" s="380">
        <f t="shared" ref="CN22" si="183">CM22*$I22</f>
        <v>0</v>
      </c>
      <c r="CO22" s="375">
        <f>'Effort Billable Hours'!HC41</f>
        <v>0</v>
      </c>
      <c r="CP22" s="380">
        <f t="shared" ref="CP22" si="184">CO22*$I22</f>
        <v>0</v>
      </c>
      <c r="CQ22" s="375">
        <f>'Effort Billable Hours'!HH41</f>
        <v>0</v>
      </c>
      <c r="CR22" s="380">
        <f t="shared" ref="CR22" si="185">CQ22*$I22</f>
        <v>0</v>
      </c>
      <c r="CS22" s="375">
        <f>'Effort Billable Hours'!HM41</f>
        <v>0</v>
      </c>
      <c r="CT22" s="380">
        <f t="shared" ref="CT22" si="186">CS22*$I22</f>
        <v>0</v>
      </c>
      <c r="CU22" s="375">
        <f>'Effort Billable Hours'!HR41</f>
        <v>0</v>
      </c>
      <c r="CV22" s="380">
        <f t="shared" ref="CV22" si="187">CU22*$I22</f>
        <v>0</v>
      </c>
      <c r="CW22" s="375">
        <f>'Effort Billable Hours'!HW41</f>
        <v>0</v>
      </c>
      <c r="CX22" s="380">
        <f t="shared" ref="CX22" si="188">CW22*$I22</f>
        <v>0</v>
      </c>
      <c r="CY22" s="375">
        <f>'Effort Billable Hours'!IB41</f>
        <v>0</v>
      </c>
      <c r="CZ22" s="380">
        <f t="shared" ref="CZ22" si="189">CY22*$I22</f>
        <v>0</v>
      </c>
      <c r="DA22" s="375">
        <f>'Effort Billable Hours'!IG41</f>
        <v>0</v>
      </c>
      <c r="DB22" s="380">
        <f t="shared" ref="DB22" si="190">DA22*$I22</f>
        <v>0</v>
      </c>
      <c r="DC22" s="375">
        <f>'Effort Billable Hours'!IL41</f>
        <v>0</v>
      </c>
      <c r="DD22" s="380">
        <f t="shared" ref="DD22" si="191">DC22*$I22</f>
        <v>0</v>
      </c>
      <c r="DE22" s="375">
        <f>'Effort Billable Hours'!IQ41</f>
        <v>0</v>
      </c>
      <c r="DF22" s="380">
        <f t="shared" ref="DF22" si="192">DE22*$I22</f>
        <v>0</v>
      </c>
      <c r="DG22" s="375">
        <f>'Effort Billable Hours'!IV41</f>
        <v>0</v>
      </c>
      <c r="DH22" s="380">
        <f t="shared" ref="DH22" si="193">DG22*$I22</f>
        <v>0</v>
      </c>
      <c r="DI22" s="375">
        <f>'Effort Billable Hours'!JA41</f>
        <v>0</v>
      </c>
      <c r="DJ22" s="380">
        <f t="shared" ref="DJ22" si="194">DI22*$I22</f>
        <v>0</v>
      </c>
      <c r="DK22" s="375">
        <f>'Effort Billable Hours'!JF41</f>
        <v>0</v>
      </c>
      <c r="DL22" s="380">
        <f t="shared" ref="DL22" si="195">DK22*$I22</f>
        <v>0</v>
      </c>
      <c r="DM22" s="375">
        <f>'Effort Billable Hours'!JK41</f>
        <v>0</v>
      </c>
      <c r="DN22" s="380">
        <f t="shared" ref="DN22" si="196">DM22*$I22</f>
        <v>0</v>
      </c>
      <c r="DO22" s="375">
        <f>'Effort Billable Hours'!JP41</f>
        <v>0</v>
      </c>
      <c r="DP22" s="380">
        <f t="shared" ref="DP22" si="197">DO22*$I22</f>
        <v>0</v>
      </c>
      <c r="DQ22" s="375">
        <f>'Effort Billable Hours'!JU41</f>
        <v>0</v>
      </c>
      <c r="DR22" s="380">
        <f t="shared" ref="DR22" si="198">DQ22*$I22</f>
        <v>0</v>
      </c>
      <c r="DS22" s="375">
        <f>'Effort Billable Hours'!JZ41</f>
        <v>0</v>
      </c>
      <c r="DT22" s="380">
        <f t="shared" ref="DT22" si="199">DS22*$I22</f>
        <v>0</v>
      </c>
      <c r="DU22" s="375">
        <f>'Effort Billable Hours'!KE41</f>
        <v>0</v>
      </c>
      <c r="DV22" s="380">
        <f t="shared" ref="DV22" si="200">DU22*$I22</f>
        <v>0</v>
      </c>
      <c r="DW22" s="375">
        <f>'Effort Billable Hours'!KJ41</f>
        <v>0</v>
      </c>
      <c r="DX22" s="380">
        <f t="shared" ref="DX22" si="201">DW22*$I22</f>
        <v>0</v>
      </c>
      <c r="DY22" s="375">
        <f>'Effort Billable Hours'!KO41</f>
        <v>0</v>
      </c>
      <c r="DZ22" s="380">
        <f t="shared" ref="DZ22" si="202">DY22*$I22</f>
        <v>0</v>
      </c>
      <c r="EA22" s="375">
        <f>'Effort Billable Hours'!KT41</f>
        <v>0</v>
      </c>
      <c r="EB22" s="380">
        <f t="shared" ref="EB22" si="203">EA22*$I22</f>
        <v>0</v>
      </c>
      <c r="EC22" s="375">
        <f>'Effort Billable Hours'!KY41</f>
        <v>0</v>
      </c>
      <c r="ED22" s="380">
        <f t="shared" ref="ED22" si="204">EC22*$I22</f>
        <v>0</v>
      </c>
      <c r="EE22" s="375">
        <f>'Effort Billable Hours'!LD41</f>
        <v>0</v>
      </c>
      <c r="EF22" s="380">
        <f t="shared" ref="EF22" si="205">EE22*$I22</f>
        <v>0</v>
      </c>
      <c r="EG22" s="375">
        <f>'Effort Billable Hours'!LI41</f>
        <v>0</v>
      </c>
      <c r="EH22" s="380">
        <f t="shared" ref="EH22" si="206">EG22*$I22</f>
        <v>0</v>
      </c>
      <c r="EI22" s="375">
        <f>'Effort Billable Hours'!LN41</f>
        <v>0</v>
      </c>
      <c r="EJ22" s="380">
        <f t="shared" ref="EJ22" si="207">EI22*$I22</f>
        <v>0</v>
      </c>
      <c r="EK22" s="375">
        <f>'Effort Billable Hours'!LS41</f>
        <v>0</v>
      </c>
      <c r="EL22" s="380">
        <f t="shared" ref="EL22" si="208">EK22*$I22</f>
        <v>0</v>
      </c>
      <c r="EM22" s="375">
        <f>'Effort Billable Hours'!LX41</f>
        <v>0</v>
      </c>
      <c r="EN22" s="380">
        <f t="shared" ref="EN22" si="209">EM22*$I22</f>
        <v>0</v>
      </c>
      <c r="EO22" s="375">
        <f>'Effort Billable Hours'!MC41</f>
        <v>0</v>
      </c>
      <c r="EP22" s="380">
        <f t="shared" ref="EP22" si="210">EO22*$I22</f>
        <v>0</v>
      </c>
      <c r="EQ22" s="375">
        <f>'Effort Billable Hours'!MH41</f>
        <v>0</v>
      </c>
      <c r="ER22" s="380">
        <f t="shared" ref="ER22" si="211">EQ22*$I22</f>
        <v>0</v>
      </c>
      <c r="ES22" s="381">
        <f t="shared" si="72"/>
        <v>0</v>
      </c>
      <c r="ET22" s="382">
        <f t="shared" si="73"/>
        <v>0</v>
      </c>
    </row>
    <row r="23" spans="1:150" ht="12" customHeight="1" x14ac:dyDescent="0.2">
      <c r="A23" s="374" t="str">
        <f>'Effort Billable Hours'!Q9</f>
        <v>Name 11</v>
      </c>
      <c r="B23" s="374" t="str">
        <f>'Effort Billable Hours'!Q10</f>
        <v>Role</v>
      </c>
      <c r="C23" s="311"/>
      <c r="D23" s="375">
        <f>'Effort Billable Hours'!Q22</f>
        <v>0</v>
      </c>
      <c r="E23" s="376">
        <f t="shared" si="76"/>
        <v>0</v>
      </c>
      <c r="F23" s="312">
        <f>E23*$F$10</f>
        <v>0</v>
      </c>
      <c r="G23" s="312">
        <f t="shared" si="1"/>
        <v>0</v>
      </c>
      <c r="H23" s="377">
        <f t="shared" si="75"/>
        <v>0</v>
      </c>
      <c r="I23" s="378">
        <f t="shared" si="71"/>
        <v>0</v>
      </c>
      <c r="J23" s="383"/>
      <c r="K23" s="375">
        <f>'Effort Billable Hours'!H42</f>
        <v>0</v>
      </c>
      <c r="L23" s="380">
        <f t="shared" si="77"/>
        <v>0</v>
      </c>
      <c r="M23" s="375">
        <f>'Effort Billable Hours'!K42</f>
        <v>0</v>
      </c>
      <c r="N23" s="380">
        <f t="shared" si="77"/>
        <v>0</v>
      </c>
      <c r="O23" s="375">
        <f>'Effort Billable Hours'!P42</f>
        <v>0</v>
      </c>
      <c r="P23" s="380">
        <f t="shared" ref="P23" si="212">O23*$I23</f>
        <v>0</v>
      </c>
      <c r="Q23" s="375">
        <f>'Effort Billable Hours'!U42</f>
        <v>0</v>
      </c>
      <c r="R23" s="380">
        <f t="shared" ref="R23" si="213">Q23*$I23</f>
        <v>0</v>
      </c>
      <c r="S23" s="375">
        <f>'Effort Billable Hours'!Z42</f>
        <v>0</v>
      </c>
      <c r="T23" s="380">
        <f t="shared" ref="T23" si="214">S23*$I23</f>
        <v>0</v>
      </c>
      <c r="U23" s="375">
        <f>'Effort Billable Hours'!AE42</f>
        <v>0</v>
      </c>
      <c r="V23" s="380">
        <f t="shared" ref="V23" si="215">U23*$I23</f>
        <v>0</v>
      </c>
      <c r="W23" s="375">
        <f>'Effort Billable Hours'!AJ42</f>
        <v>0</v>
      </c>
      <c r="X23" s="380">
        <f t="shared" ref="X23" si="216">W23*$I23</f>
        <v>0</v>
      </c>
      <c r="Y23" s="375">
        <f>'Effort Billable Hours'!AO42</f>
        <v>0</v>
      </c>
      <c r="Z23" s="380">
        <f t="shared" ref="Z23" si="217">Y23*$I23</f>
        <v>0</v>
      </c>
      <c r="AA23" s="375">
        <f>'Effort Billable Hours'!AT42</f>
        <v>0</v>
      </c>
      <c r="AB23" s="380">
        <f t="shared" ref="AB23" si="218">AA23*$I23</f>
        <v>0</v>
      </c>
      <c r="AC23" s="375">
        <f>'Effort Billable Hours'!AY42</f>
        <v>0</v>
      </c>
      <c r="AD23" s="380">
        <f t="shared" ref="AD23" si="219">AC23*$I23</f>
        <v>0</v>
      </c>
      <c r="AE23" s="375">
        <f>'Effort Billable Hours'!BD42</f>
        <v>0</v>
      </c>
      <c r="AF23" s="380">
        <f t="shared" ref="AF23" si="220">AE23*$I23</f>
        <v>0</v>
      </c>
      <c r="AG23" s="375">
        <f>'Effort Billable Hours'!BI42</f>
        <v>0</v>
      </c>
      <c r="AH23" s="380">
        <f t="shared" ref="AH23" si="221">AG23*$I23</f>
        <v>0</v>
      </c>
      <c r="AI23" s="375">
        <f>'Effort Billable Hours'!BN42</f>
        <v>0</v>
      </c>
      <c r="AJ23" s="380">
        <f t="shared" ref="AJ23" si="222">AI23*$I23</f>
        <v>0</v>
      </c>
      <c r="AK23" s="375">
        <f>'Effort Billable Hours'!BS42</f>
        <v>0</v>
      </c>
      <c r="AL23" s="380">
        <f t="shared" ref="AL23" si="223">AK23*$I23</f>
        <v>0</v>
      </c>
      <c r="AM23" s="375">
        <f>'Effort Billable Hours'!BX42</f>
        <v>0</v>
      </c>
      <c r="AN23" s="380">
        <f t="shared" ref="AN23" si="224">AM23*$I23</f>
        <v>0</v>
      </c>
      <c r="AO23" s="375">
        <f>'Effort Billable Hours'!CC42</f>
        <v>0</v>
      </c>
      <c r="AP23" s="380">
        <f t="shared" ref="AP23" si="225">AO23*$I23</f>
        <v>0</v>
      </c>
      <c r="AQ23" s="375">
        <f>'Effort Billable Hours'!CH42</f>
        <v>0</v>
      </c>
      <c r="AR23" s="380">
        <f t="shared" ref="AR23" si="226">AQ23*$I23</f>
        <v>0</v>
      </c>
      <c r="AS23" s="375">
        <f>'Effort Billable Hours'!CM42</f>
        <v>0</v>
      </c>
      <c r="AT23" s="380">
        <f t="shared" ref="AT23" si="227">AS23*$I23</f>
        <v>0</v>
      </c>
      <c r="AU23" s="375">
        <f>'Effort Billable Hours'!CR42</f>
        <v>0</v>
      </c>
      <c r="AV23" s="380">
        <f t="shared" ref="AV23" si="228">AU23*$I23</f>
        <v>0</v>
      </c>
      <c r="AW23" s="375">
        <f>'Effort Billable Hours'!CW42</f>
        <v>0</v>
      </c>
      <c r="AX23" s="380">
        <f t="shared" ref="AX23" si="229">AW23*$I23</f>
        <v>0</v>
      </c>
      <c r="AY23" s="375">
        <f>'Effort Billable Hours'!DB42</f>
        <v>0</v>
      </c>
      <c r="AZ23" s="380">
        <f t="shared" ref="AZ23" si="230">AY23*$I23</f>
        <v>0</v>
      </c>
      <c r="BA23" s="375">
        <f>'Effort Billable Hours'!DG42</f>
        <v>0</v>
      </c>
      <c r="BB23" s="380">
        <f t="shared" ref="BB23" si="231">BA23*$I23</f>
        <v>0</v>
      </c>
      <c r="BC23" s="375">
        <f>'Effort Billable Hours'!DL42</f>
        <v>0</v>
      </c>
      <c r="BD23" s="380">
        <f t="shared" ref="BD23" si="232">BC23*$I23</f>
        <v>0</v>
      </c>
      <c r="BE23" s="375">
        <f>'Effort Billable Hours'!DQ42</f>
        <v>0</v>
      </c>
      <c r="BF23" s="380">
        <f t="shared" ref="BF23" si="233">BE23*$I23</f>
        <v>0</v>
      </c>
      <c r="BG23" s="375">
        <f>'Effort Billable Hours'!DV42</f>
        <v>0</v>
      </c>
      <c r="BH23" s="380">
        <f t="shared" ref="BH23" si="234">BG23*$I23</f>
        <v>0</v>
      </c>
      <c r="BI23" s="375">
        <f>'Effort Billable Hours'!EA42</f>
        <v>0</v>
      </c>
      <c r="BJ23" s="380">
        <f t="shared" ref="BJ23" si="235">BI23*$I23</f>
        <v>0</v>
      </c>
      <c r="BK23" s="375">
        <f>'Effort Billable Hours'!EF42</f>
        <v>0</v>
      </c>
      <c r="BL23" s="380">
        <f t="shared" ref="BL23" si="236">BK23*$I23</f>
        <v>0</v>
      </c>
      <c r="BM23" s="375">
        <f>'Effort Billable Hours'!EK42</f>
        <v>0</v>
      </c>
      <c r="BN23" s="380">
        <f t="shared" ref="BN23" si="237">BM23*$I23</f>
        <v>0</v>
      </c>
      <c r="BO23" s="375">
        <f>'Effort Billable Hours'!EP42</f>
        <v>0</v>
      </c>
      <c r="BP23" s="380">
        <f t="shared" ref="BP23" si="238">BO23*$I23</f>
        <v>0</v>
      </c>
      <c r="BQ23" s="375">
        <f>'Effort Billable Hours'!EU42</f>
        <v>0</v>
      </c>
      <c r="BR23" s="380">
        <f t="shared" ref="BR23" si="239">BQ23*$I23</f>
        <v>0</v>
      </c>
      <c r="BS23" s="375">
        <f>'Effort Billable Hours'!EZ42</f>
        <v>0</v>
      </c>
      <c r="BT23" s="380">
        <f t="shared" ref="BT23" si="240">BS23*$I23</f>
        <v>0</v>
      </c>
      <c r="BU23" s="375">
        <f>'Effort Billable Hours'!FE42</f>
        <v>0</v>
      </c>
      <c r="BV23" s="380">
        <f t="shared" ref="BV23" si="241">BU23*$I23</f>
        <v>0</v>
      </c>
      <c r="BW23" s="375">
        <f>'Effort Billable Hours'!FJ42</f>
        <v>0</v>
      </c>
      <c r="BX23" s="380">
        <f t="shared" ref="BX23" si="242">BW23*$I23</f>
        <v>0</v>
      </c>
      <c r="BY23" s="375">
        <f>'Effort Billable Hours'!FO42</f>
        <v>0</v>
      </c>
      <c r="BZ23" s="380">
        <f t="shared" ref="BZ23" si="243">BY23*$I23</f>
        <v>0</v>
      </c>
      <c r="CA23" s="375">
        <f>'Effort Billable Hours'!FT42</f>
        <v>0</v>
      </c>
      <c r="CB23" s="380">
        <f t="shared" ref="CB23" si="244">CA23*$I23</f>
        <v>0</v>
      </c>
      <c r="CC23" s="375">
        <f>'Effort Billable Hours'!FY42</f>
        <v>0</v>
      </c>
      <c r="CD23" s="380">
        <f t="shared" ref="CD23" si="245">CC23*$I23</f>
        <v>0</v>
      </c>
      <c r="CE23" s="375">
        <f>'Effort Billable Hours'!GD42</f>
        <v>0</v>
      </c>
      <c r="CF23" s="380">
        <f t="shared" ref="CF23" si="246">CE23*$I23</f>
        <v>0</v>
      </c>
      <c r="CG23" s="375">
        <f>'Effort Billable Hours'!GI42</f>
        <v>0</v>
      </c>
      <c r="CH23" s="380">
        <f t="shared" ref="CH23" si="247">CG23*$I23</f>
        <v>0</v>
      </c>
      <c r="CI23" s="375">
        <f>'Effort Billable Hours'!GN42</f>
        <v>0</v>
      </c>
      <c r="CJ23" s="380">
        <f t="shared" ref="CJ23" si="248">CI23*$I23</f>
        <v>0</v>
      </c>
      <c r="CK23" s="375">
        <f>'Effort Billable Hours'!GS42</f>
        <v>0</v>
      </c>
      <c r="CL23" s="380">
        <f t="shared" ref="CL23" si="249">CK23*$I23</f>
        <v>0</v>
      </c>
      <c r="CM23" s="375">
        <f>'Effort Billable Hours'!GX42</f>
        <v>0</v>
      </c>
      <c r="CN23" s="380">
        <f t="shared" ref="CN23" si="250">CM23*$I23</f>
        <v>0</v>
      </c>
      <c r="CO23" s="375">
        <f>'Effort Billable Hours'!HC42</f>
        <v>0</v>
      </c>
      <c r="CP23" s="380">
        <f t="shared" ref="CP23" si="251">CO23*$I23</f>
        <v>0</v>
      </c>
      <c r="CQ23" s="375">
        <f>'Effort Billable Hours'!HH42</f>
        <v>0</v>
      </c>
      <c r="CR23" s="380">
        <f t="shared" ref="CR23" si="252">CQ23*$I23</f>
        <v>0</v>
      </c>
      <c r="CS23" s="375">
        <f>'Effort Billable Hours'!HM42</f>
        <v>0</v>
      </c>
      <c r="CT23" s="380">
        <f t="shared" ref="CT23" si="253">CS23*$I23</f>
        <v>0</v>
      </c>
      <c r="CU23" s="375">
        <f>'Effort Billable Hours'!HR42</f>
        <v>0</v>
      </c>
      <c r="CV23" s="380">
        <f t="shared" ref="CV23" si="254">CU23*$I23</f>
        <v>0</v>
      </c>
      <c r="CW23" s="375">
        <f>'Effort Billable Hours'!HW42</f>
        <v>0</v>
      </c>
      <c r="CX23" s="380">
        <f t="shared" ref="CX23" si="255">CW23*$I23</f>
        <v>0</v>
      </c>
      <c r="CY23" s="375">
        <f>'Effort Billable Hours'!IB42</f>
        <v>0</v>
      </c>
      <c r="CZ23" s="380">
        <f t="shared" ref="CZ23" si="256">CY23*$I23</f>
        <v>0</v>
      </c>
      <c r="DA23" s="375">
        <f>'Effort Billable Hours'!IG42</f>
        <v>0</v>
      </c>
      <c r="DB23" s="380">
        <f t="shared" ref="DB23" si="257">DA23*$I23</f>
        <v>0</v>
      </c>
      <c r="DC23" s="375">
        <f>'Effort Billable Hours'!IL42</f>
        <v>0</v>
      </c>
      <c r="DD23" s="380">
        <f t="shared" ref="DD23" si="258">DC23*$I23</f>
        <v>0</v>
      </c>
      <c r="DE23" s="375">
        <f>'Effort Billable Hours'!IQ42</f>
        <v>0</v>
      </c>
      <c r="DF23" s="380">
        <f t="shared" ref="DF23" si="259">DE23*$I23</f>
        <v>0</v>
      </c>
      <c r="DG23" s="375">
        <f>'Effort Billable Hours'!IV42</f>
        <v>0</v>
      </c>
      <c r="DH23" s="380">
        <f t="shared" ref="DH23" si="260">DG23*$I23</f>
        <v>0</v>
      </c>
      <c r="DI23" s="375">
        <f>'Effort Billable Hours'!JA42</f>
        <v>0</v>
      </c>
      <c r="DJ23" s="380">
        <f t="shared" ref="DJ23" si="261">DI23*$I23</f>
        <v>0</v>
      </c>
      <c r="DK23" s="375">
        <f>'Effort Billable Hours'!JF42</f>
        <v>0</v>
      </c>
      <c r="DL23" s="380">
        <f t="shared" ref="DL23" si="262">DK23*$I23</f>
        <v>0</v>
      </c>
      <c r="DM23" s="375">
        <f>'Effort Billable Hours'!JK42</f>
        <v>0</v>
      </c>
      <c r="DN23" s="380">
        <f t="shared" ref="DN23" si="263">DM23*$I23</f>
        <v>0</v>
      </c>
      <c r="DO23" s="375">
        <f>'Effort Billable Hours'!JP42</f>
        <v>0</v>
      </c>
      <c r="DP23" s="380">
        <f t="shared" ref="DP23" si="264">DO23*$I23</f>
        <v>0</v>
      </c>
      <c r="DQ23" s="375">
        <f>'Effort Billable Hours'!JU42</f>
        <v>0</v>
      </c>
      <c r="DR23" s="380">
        <f t="shared" ref="DR23" si="265">DQ23*$I23</f>
        <v>0</v>
      </c>
      <c r="DS23" s="375">
        <f>'Effort Billable Hours'!JZ42</f>
        <v>0</v>
      </c>
      <c r="DT23" s="380">
        <f t="shared" ref="DT23" si="266">DS23*$I23</f>
        <v>0</v>
      </c>
      <c r="DU23" s="375">
        <f>'Effort Billable Hours'!KE42</f>
        <v>0</v>
      </c>
      <c r="DV23" s="380">
        <f t="shared" ref="DV23" si="267">DU23*$I23</f>
        <v>0</v>
      </c>
      <c r="DW23" s="375">
        <f>'Effort Billable Hours'!KJ42</f>
        <v>0</v>
      </c>
      <c r="DX23" s="380">
        <f t="shared" ref="DX23" si="268">DW23*$I23</f>
        <v>0</v>
      </c>
      <c r="DY23" s="375">
        <f>'Effort Billable Hours'!KO42</f>
        <v>0</v>
      </c>
      <c r="DZ23" s="380">
        <f t="shared" ref="DZ23" si="269">DY23*$I23</f>
        <v>0</v>
      </c>
      <c r="EA23" s="375">
        <f>'Effort Billable Hours'!KT42</f>
        <v>0</v>
      </c>
      <c r="EB23" s="380">
        <f t="shared" ref="EB23" si="270">EA23*$I23</f>
        <v>0</v>
      </c>
      <c r="EC23" s="375">
        <f>'Effort Billable Hours'!KY42</f>
        <v>0</v>
      </c>
      <c r="ED23" s="380">
        <f t="shared" ref="ED23" si="271">EC23*$I23</f>
        <v>0</v>
      </c>
      <c r="EE23" s="375">
        <f>'Effort Billable Hours'!LD42</f>
        <v>0</v>
      </c>
      <c r="EF23" s="380">
        <f t="shared" ref="EF23" si="272">EE23*$I23</f>
        <v>0</v>
      </c>
      <c r="EG23" s="375">
        <f>'Effort Billable Hours'!LI42</f>
        <v>0</v>
      </c>
      <c r="EH23" s="380">
        <f t="shared" ref="EH23" si="273">EG23*$I23</f>
        <v>0</v>
      </c>
      <c r="EI23" s="375">
        <f>'Effort Billable Hours'!LN42</f>
        <v>0</v>
      </c>
      <c r="EJ23" s="380">
        <f t="shared" ref="EJ23" si="274">EI23*$I23</f>
        <v>0</v>
      </c>
      <c r="EK23" s="375">
        <f>'Effort Billable Hours'!LS42</f>
        <v>0</v>
      </c>
      <c r="EL23" s="380">
        <f t="shared" ref="EL23" si="275">EK23*$I23</f>
        <v>0</v>
      </c>
      <c r="EM23" s="375">
        <f>'Effort Billable Hours'!LX42</f>
        <v>0</v>
      </c>
      <c r="EN23" s="380">
        <f t="shared" ref="EN23" si="276">EM23*$I23</f>
        <v>0</v>
      </c>
      <c r="EO23" s="375">
        <f>'Effort Billable Hours'!MC42</f>
        <v>0</v>
      </c>
      <c r="EP23" s="380">
        <f t="shared" ref="EP23" si="277">EO23*$I23</f>
        <v>0</v>
      </c>
      <c r="EQ23" s="375">
        <f>'Effort Billable Hours'!MH42</f>
        <v>0</v>
      </c>
      <c r="ER23" s="380">
        <f t="shared" ref="ER23" si="278">EQ23*$I23</f>
        <v>0</v>
      </c>
      <c r="ES23" s="381">
        <f t="shared" si="72"/>
        <v>0</v>
      </c>
      <c r="ET23" s="382">
        <f t="shared" si="73"/>
        <v>0</v>
      </c>
    </row>
    <row r="24" spans="1:150" ht="12" customHeight="1" x14ac:dyDescent="0.2">
      <c r="A24" s="374" t="str">
        <f>'Effort Billable Hours'!R9</f>
        <v>Name 12</v>
      </c>
      <c r="B24" s="374" t="str">
        <f>'Effort Billable Hours'!R10</f>
        <v>Role</v>
      </c>
      <c r="C24" s="311"/>
      <c r="D24" s="375">
        <f>'Effort Billable Hours'!R22</f>
        <v>0</v>
      </c>
      <c r="E24" s="376">
        <f t="shared" si="76"/>
        <v>0</v>
      </c>
      <c r="F24" s="312">
        <f t="shared" si="74"/>
        <v>0</v>
      </c>
      <c r="G24" s="312">
        <f t="shared" si="1"/>
        <v>0</v>
      </c>
      <c r="H24" s="377">
        <f t="shared" si="75"/>
        <v>0</v>
      </c>
      <c r="I24" s="378">
        <f t="shared" ref="I24:I25" si="279">E24+G24</f>
        <v>0</v>
      </c>
      <c r="J24" s="383"/>
      <c r="K24" s="375">
        <f>'Effort Billable Hours'!H43</f>
        <v>0</v>
      </c>
      <c r="L24" s="380">
        <f t="shared" si="77"/>
        <v>0</v>
      </c>
      <c r="M24" s="375">
        <f>'Effort Billable Hours'!K43</f>
        <v>0</v>
      </c>
      <c r="N24" s="380">
        <f t="shared" si="77"/>
        <v>0</v>
      </c>
      <c r="O24" s="375">
        <f>'Effort Billable Hours'!P43</f>
        <v>0</v>
      </c>
      <c r="P24" s="380">
        <f t="shared" ref="P24" si="280">O24*$I24</f>
        <v>0</v>
      </c>
      <c r="Q24" s="375">
        <f>'Effort Billable Hours'!U43</f>
        <v>0</v>
      </c>
      <c r="R24" s="380">
        <f t="shared" ref="R24" si="281">Q24*$I24</f>
        <v>0</v>
      </c>
      <c r="S24" s="375">
        <f>'Effort Billable Hours'!Z43</f>
        <v>0</v>
      </c>
      <c r="T24" s="380">
        <f t="shared" ref="T24" si="282">S24*$I24</f>
        <v>0</v>
      </c>
      <c r="U24" s="375">
        <f>'Effort Billable Hours'!AE43</f>
        <v>0</v>
      </c>
      <c r="V24" s="380">
        <f t="shared" ref="V24" si="283">U24*$I24</f>
        <v>0</v>
      </c>
      <c r="W24" s="375">
        <f>'Effort Billable Hours'!AJ43</f>
        <v>0</v>
      </c>
      <c r="X24" s="380">
        <f t="shared" ref="X24" si="284">W24*$I24</f>
        <v>0</v>
      </c>
      <c r="Y24" s="375">
        <f>'Effort Billable Hours'!AO43</f>
        <v>0</v>
      </c>
      <c r="Z24" s="380">
        <f t="shared" ref="Z24" si="285">Y24*$I24</f>
        <v>0</v>
      </c>
      <c r="AA24" s="375">
        <f>'Effort Billable Hours'!AT43</f>
        <v>0</v>
      </c>
      <c r="AB24" s="380">
        <f t="shared" ref="AB24" si="286">AA24*$I24</f>
        <v>0</v>
      </c>
      <c r="AC24" s="375">
        <f>'Effort Billable Hours'!AY43</f>
        <v>0</v>
      </c>
      <c r="AD24" s="380">
        <f t="shared" ref="AD24" si="287">AC24*$I24</f>
        <v>0</v>
      </c>
      <c r="AE24" s="375">
        <f>'Effort Billable Hours'!BD43</f>
        <v>0</v>
      </c>
      <c r="AF24" s="380">
        <f t="shared" ref="AF24" si="288">AE24*$I24</f>
        <v>0</v>
      </c>
      <c r="AG24" s="375">
        <f>'Effort Billable Hours'!BI43</f>
        <v>0</v>
      </c>
      <c r="AH24" s="380">
        <f t="shared" ref="AH24" si="289">AG24*$I24</f>
        <v>0</v>
      </c>
      <c r="AI24" s="375">
        <f>'Effort Billable Hours'!BN43</f>
        <v>0</v>
      </c>
      <c r="AJ24" s="380">
        <f t="shared" ref="AJ24" si="290">AI24*$I24</f>
        <v>0</v>
      </c>
      <c r="AK24" s="375">
        <f>'Effort Billable Hours'!BS43</f>
        <v>0</v>
      </c>
      <c r="AL24" s="380">
        <f t="shared" ref="AL24" si="291">AK24*$I24</f>
        <v>0</v>
      </c>
      <c r="AM24" s="375">
        <f>'Effort Billable Hours'!BX43</f>
        <v>0</v>
      </c>
      <c r="AN24" s="380">
        <f t="shared" ref="AN24" si="292">AM24*$I24</f>
        <v>0</v>
      </c>
      <c r="AO24" s="375">
        <f>'Effort Billable Hours'!CC43</f>
        <v>0</v>
      </c>
      <c r="AP24" s="380">
        <f t="shared" ref="AP24" si="293">AO24*$I24</f>
        <v>0</v>
      </c>
      <c r="AQ24" s="375">
        <f>'Effort Billable Hours'!CH43</f>
        <v>0</v>
      </c>
      <c r="AR24" s="380">
        <f t="shared" ref="AR24" si="294">AQ24*$I24</f>
        <v>0</v>
      </c>
      <c r="AS24" s="375">
        <f>'Effort Billable Hours'!CM43</f>
        <v>0</v>
      </c>
      <c r="AT24" s="380">
        <f t="shared" ref="AT24" si="295">AS24*$I24</f>
        <v>0</v>
      </c>
      <c r="AU24" s="375">
        <f>'Effort Billable Hours'!CR43</f>
        <v>0</v>
      </c>
      <c r="AV24" s="380">
        <f t="shared" ref="AV24" si="296">AU24*$I24</f>
        <v>0</v>
      </c>
      <c r="AW24" s="375">
        <f>'Effort Billable Hours'!CW43</f>
        <v>0</v>
      </c>
      <c r="AX24" s="380">
        <f t="shared" ref="AX24" si="297">AW24*$I24</f>
        <v>0</v>
      </c>
      <c r="AY24" s="375">
        <f>'Effort Billable Hours'!DB43</f>
        <v>0</v>
      </c>
      <c r="AZ24" s="380">
        <f t="shared" ref="AZ24" si="298">AY24*$I24</f>
        <v>0</v>
      </c>
      <c r="BA24" s="375">
        <f>'Effort Billable Hours'!DG43</f>
        <v>0</v>
      </c>
      <c r="BB24" s="380">
        <f t="shared" ref="BB24" si="299">BA24*$I24</f>
        <v>0</v>
      </c>
      <c r="BC24" s="375">
        <f>'Effort Billable Hours'!DL43</f>
        <v>0</v>
      </c>
      <c r="BD24" s="380">
        <f t="shared" ref="BD24" si="300">BC24*$I24</f>
        <v>0</v>
      </c>
      <c r="BE24" s="375">
        <f>'Effort Billable Hours'!DQ43</f>
        <v>0</v>
      </c>
      <c r="BF24" s="380">
        <f t="shared" ref="BF24" si="301">BE24*$I24</f>
        <v>0</v>
      </c>
      <c r="BG24" s="375">
        <f>'Effort Billable Hours'!DV43</f>
        <v>0</v>
      </c>
      <c r="BH24" s="380">
        <f t="shared" ref="BH24" si="302">BG24*$I24</f>
        <v>0</v>
      </c>
      <c r="BI24" s="375">
        <f>'Effort Billable Hours'!EA43</f>
        <v>0</v>
      </c>
      <c r="BJ24" s="380">
        <f t="shared" ref="BJ24" si="303">BI24*$I24</f>
        <v>0</v>
      </c>
      <c r="BK24" s="375">
        <f>'Effort Billable Hours'!EF43</f>
        <v>0</v>
      </c>
      <c r="BL24" s="380">
        <f t="shared" ref="BL24" si="304">BK24*$I24</f>
        <v>0</v>
      </c>
      <c r="BM24" s="375">
        <f>'Effort Billable Hours'!EK43</f>
        <v>0</v>
      </c>
      <c r="BN24" s="380">
        <f t="shared" ref="BN24" si="305">BM24*$I24</f>
        <v>0</v>
      </c>
      <c r="BO24" s="375">
        <f>'Effort Billable Hours'!EP43</f>
        <v>0</v>
      </c>
      <c r="BP24" s="380">
        <f t="shared" ref="BP24" si="306">BO24*$I24</f>
        <v>0</v>
      </c>
      <c r="BQ24" s="375">
        <f>'Effort Billable Hours'!EU43</f>
        <v>0</v>
      </c>
      <c r="BR24" s="380">
        <f t="shared" ref="BR24" si="307">BQ24*$I24</f>
        <v>0</v>
      </c>
      <c r="BS24" s="375">
        <f>'Effort Billable Hours'!EZ43</f>
        <v>0</v>
      </c>
      <c r="BT24" s="380">
        <f t="shared" ref="BT24" si="308">BS24*$I24</f>
        <v>0</v>
      </c>
      <c r="BU24" s="375">
        <f>'Effort Billable Hours'!FE43</f>
        <v>0</v>
      </c>
      <c r="BV24" s="380">
        <f t="shared" ref="BV24" si="309">BU24*$I24</f>
        <v>0</v>
      </c>
      <c r="BW24" s="375">
        <f>'Effort Billable Hours'!FJ43</f>
        <v>0</v>
      </c>
      <c r="BX24" s="380">
        <f t="shared" ref="BX24" si="310">BW24*$I24</f>
        <v>0</v>
      </c>
      <c r="BY24" s="375">
        <f>'Effort Billable Hours'!FO43</f>
        <v>0</v>
      </c>
      <c r="BZ24" s="380">
        <f t="shared" ref="BZ24" si="311">BY24*$I24</f>
        <v>0</v>
      </c>
      <c r="CA24" s="375">
        <f>'Effort Billable Hours'!FT43</f>
        <v>0</v>
      </c>
      <c r="CB24" s="380">
        <f t="shared" ref="CB24" si="312">CA24*$I24</f>
        <v>0</v>
      </c>
      <c r="CC24" s="375">
        <f>'Effort Billable Hours'!FY43</f>
        <v>0</v>
      </c>
      <c r="CD24" s="380">
        <f t="shared" ref="CD24" si="313">CC24*$I24</f>
        <v>0</v>
      </c>
      <c r="CE24" s="375">
        <f>'Effort Billable Hours'!GD43</f>
        <v>0</v>
      </c>
      <c r="CF24" s="380">
        <f t="shared" ref="CF24" si="314">CE24*$I24</f>
        <v>0</v>
      </c>
      <c r="CG24" s="375">
        <f>'Effort Billable Hours'!GI43</f>
        <v>0</v>
      </c>
      <c r="CH24" s="380">
        <f t="shared" ref="CH24" si="315">CG24*$I24</f>
        <v>0</v>
      </c>
      <c r="CI24" s="375">
        <f>'Effort Billable Hours'!GN43</f>
        <v>0</v>
      </c>
      <c r="CJ24" s="380">
        <f t="shared" ref="CJ24" si="316">CI24*$I24</f>
        <v>0</v>
      </c>
      <c r="CK24" s="375">
        <f>'Effort Billable Hours'!GS43</f>
        <v>0</v>
      </c>
      <c r="CL24" s="380">
        <f t="shared" ref="CL24" si="317">CK24*$I24</f>
        <v>0</v>
      </c>
      <c r="CM24" s="375">
        <f>'Effort Billable Hours'!GX43</f>
        <v>0</v>
      </c>
      <c r="CN24" s="380">
        <f t="shared" ref="CN24" si="318">CM24*$I24</f>
        <v>0</v>
      </c>
      <c r="CO24" s="375">
        <f>'Effort Billable Hours'!HC43</f>
        <v>0</v>
      </c>
      <c r="CP24" s="380">
        <f t="shared" ref="CP24" si="319">CO24*$I24</f>
        <v>0</v>
      </c>
      <c r="CQ24" s="375">
        <f>'Effort Billable Hours'!HH43</f>
        <v>0</v>
      </c>
      <c r="CR24" s="380">
        <f t="shared" ref="CR24" si="320">CQ24*$I24</f>
        <v>0</v>
      </c>
      <c r="CS24" s="375">
        <f>'Effort Billable Hours'!HM43</f>
        <v>0</v>
      </c>
      <c r="CT24" s="380">
        <f t="shared" ref="CT24" si="321">CS24*$I24</f>
        <v>0</v>
      </c>
      <c r="CU24" s="375">
        <f>'Effort Billable Hours'!HR43</f>
        <v>0</v>
      </c>
      <c r="CV24" s="380">
        <f t="shared" ref="CV24" si="322">CU24*$I24</f>
        <v>0</v>
      </c>
      <c r="CW24" s="375">
        <f>'Effort Billable Hours'!HW43</f>
        <v>0</v>
      </c>
      <c r="CX24" s="380">
        <f t="shared" ref="CX24" si="323">CW24*$I24</f>
        <v>0</v>
      </c>
      <c r="CY24" s="375">
        <f>'Effort Billable Hours'!IB43</f>
        <v>0</v>
      </c>
      <c r="CZ24" s="380">
        <f t="shared" ref="CZ24" si="324">CY24*$I24</f>
        <v>0</v>
      </c>
      <c r="DA24" s="375">
        <f>'Effort Billable Hours'!IG43</f>
        <v>0</v>
      </c>
      <c r="DB24" s="380">
        <f t="shared" ref="DB24" si="325">DA24*$I24</f>
        <v>0</v>
      </c>
      <c r="DC24" s="375">
        <f>'Effort Billable Hours'!IL43</f>
        <v>0</v>
      </c>
      <c r="DD24" s="380">
        <f t="shared" ref="DD24" si="326">DC24*$I24</f>
        <v>0</v>
      </c>
      <c r="DE24" s="375">
        <f>'Effort Billable Hours'!IQ43</f>
        <v>0</v>
      </c>
      <c r="DF24" s="380">
        <f t="shared" ref="DF24" si="327">DE24*$I24</f>
        <v>0</v>
      </c>
      <c r="DG24" s="375">
        <f>'Effort Billable Hours'!IV43</f>
        <v>0</v>
      </c>
      <c r="DH24" s="380">
        <f t="shared" ref="DH24" si="328">DG24*$I24</f>
        <v>0</v>
      </c>
      <c r="DI24" s="375">
        <f>'Effort Billable Hours'!JA43</f>
        <v>0</v>
      </c>
      <c r="DJ24" s="380">
        <f t="shared" ref="DJ24" si="329">DI24*$I24</f>
        <v>0</v>
      </c>
      <c r="DK24" s="375">
        <f>'Effort Billable Hours'!JF43</f>
        <v>0</v>
      </c>
      <c r="DL24" s="380">
        <f t="shared" ref="DL24" si="330">DK24*$I24</f>
        <v>0</v>
      </c>
      <c r="DM24" s="375">
        <f>'Effort Billable Hours'!JK43</f>
        <v>0</v>
      </c>
      <c r="DN24" s="380">
        <f t="shared" ref="DN24" si="331">DM24*$I24</f>
        <v>0</v>
      </c>
      <c r="DO24" s="375">
        <f>'Effort Billable Hours'!JP43</f>
        <v>0</v>
      </c>
      <c r="DP24" s="380">
        <f t="shared" ref="DP24" si="332">DO24*$I24</f>
        <v>0</v>
      </c>
      <c r="DQ24" s="375">
        <f>'Effort Billable Hours'!JU43</f>
        <v>0</v>
      </c>
      <c r="DR24" s="380">
        <f t="shared" ref="DR24" si="333">DQ24*$I24</f>
        <v>0</v>
      </c>
      <c r="DS24" s="375">
        <f>'Effort Billable Hours'!JZ43</f>
        <v>0</v>
      </c>
      <c r="DT24" s="380">
        <f t="shared" ref="DT24" si="334">DS24*$I24</f>
        <v>0</v>
      </c>
      <c r="DU24" s="375">
        <f>'Effort Billable Hours'!KE43</f>
        <v>0</v>
      </c>
      <c r="DV24" s="380">
        <f t="shared" ref="DV24" si="335">DU24*$I24</f>
        <v>0</v>
      </c>
      <c r="DW24" s="375">
        <f>'Effort Billable Hours'!KJ43</f>
        <v>0</v>
      </c>
      <c r="DX24" s="380">
        <f t="shared" ref="DX24" si="336">DW24*$I24</f>
        <v>0</v>
      </c>
      <c r="DY24" s="375">
        <f>'Effort Billable Hours'!KO43</f>
        <v>0</v>
      </c>
      <c r="DZ24" s="380">
        <f t="shared" ref="DZ24" si="337">DY24*$I24</f>
        <v>0</v>
      </c>
      <c r="EA24" s="375">
        <f>'Effort Billable Hours'!KT43</f>
        <v>0</v>
      </c>
      <c r="EB24" s="380">
        <f t="shared" ref="EB24" si="338">EA24*$I24</f>
        <v>0</v>
      </c>
      <c r="EC24" s="375">
        <f>'Effort Billable Hours'!KY43</f>
        <v>0</v>
      </c>
      <c r="ED24" s="380">
        <f t="shared" ref="ED24" si="339">EC24*$I24</f>
        <v>0</v>
      </c>
      <c r="EE24" s="375">
        <f>'Effort Billable Hours'!LD43</f>
        <v>0</v>
      </c>
      <c r="EF24" s="380">
        <f t="shared" ref="EF24" si="340">EE24*$I24</f>
        <v>0</v>
      </c>
      <c r="EG24" s="375">
        <f>'Effort Billable Hours'!LI43</f>
        <v>0</v>
      </c>
      <c r="EH24" s="380">
        <f t="shared" ref="EH24" si="341">EG24*$I24</f>
        <v>0</v>
      </c>
      <c r="EI24" s="375">
        <f>'Effort Billable Hours'!LN43</f>
        <v>0</v>
      </c>
      <c r="EJ24" s="380">
        <f t="shared" ref="EJ24" si="342">EI24*$I24</f>
        <v>0</v>
      </c>
      <c r="EK24" s="375">
        <f>'Effort Billable Hours'!LS43</f>
        <v>0</v>
      </c>
      <c r="EL24" s="380">
        <f t="shared" ref="EL24" si="343">EK24*$I24</f>
        <v>0</v>
      </c>
      <c r="EM24" s="375">
        <f>'Effort Billable Hours'!LX43</f>
        <v>0</v>
      </c>
      <c r="EN24" s="380">
        <f t="shared" ref="EN24" si="344">EM24*$I24</f>
        <v>0</v>
      </c>
      <c r="EO24" s="375">
        <f>'Effort Billable Hours'!MC43</f>
        <v>0</v>
      </c>
      <c r="EP24" s="380">
        <f t="shared" ref="EP24" si="345">EO24*$I24</f>
        <v>0</v>
      </c>
      <c r="EQ24" s="375">
        <f>'Effort Billable Hours'!MH43</f>
        <v>0</v>
      </c>
      <c r="ER24" s="380">
        <f t="shared" ref="ER24" si="346">EQ24*$I24</f>
        <v>0</v>
      </c>
      <c r="ES24" s="381">
        <f t="shared" si="72"/>
        <v>0</v>
      </c>
      <c r="ET24" s="382">
        <f t="shared" si="73"/>
        <v>0</v>
      </c>
    </row>
    <row r="25" spans="1:150" ht="12" customHeight="1" x14ac:dyDescent="0.2">
      <c r="A25" s="374" t="str">
        <f>'Effort Billable Hours'!S9</f>
        <v>Name 13</v>
      </c>
      <c r="B25" s="374" t="str">
        <f>'Effort Billable Hours'!S10</f>
        <v>Role</v>
      </c>
      <c r="C25" s="310"/>
      <c r="D25" s="375">
        <f>'Effort Billable Hours'!S22</f>
        <v>0</v>
      </c>
      <c r="E25" s="376">
        <f t="shared" si="76"/>
        <v>0</v>
      </c>
      <c r="F25" s="312">
        <f t="shared" si="74"/>
        <v>0</v>
      </c>
      <c r="G25" s="312">
        <f t="shared" si="1"/>
        <v>0</v>
      </c>
      <c r="H25" s="377">
        <f t="shared" si="75"/>
        <v>0</v>
      </c>
      <c r="I25" s="378">
        <f t="shared" si="279"/>
        <v>0</v>
      </c>
      <c r="J25" s="379"/>
      <c r="K25" s="375">
        <f>'Effort Billable Hours'!H44</f>
        <v>0</v>
      </c>
      <c r="L25" s="380">
        <f t="shared" si="77"/>
        <v>0</v>
      </c>
      <c r="M25" s="375">
        <f>'Effort Billable Hours'!K44</f>
        <v>0</v>
      </c>
      <c r="N25" s="380">
        <f>M25*$I25</f>
        <v>0</v>
      </c>
      <c r="O25" s="375">
        <f>'Effort Billable Hours'!P44</f>
        <v>0</v>
      </c>
      <c r="P25" s="380">
        <f>O25*$I25</f>
        <v>0</v>
      </c>
      <c r="Q25" s="375">
        <f>'Effort Billable Hours'!U44</f>
        <v>0</v>
      </c>
      <c r="R25" s="380">
        <f>Q25*$I25</f>
        <v>0</v>
      </c>
      <c r="S25" s="375">
        <f>'Effort Billable Hours'!Z44</f>
        <v>0</v>
      </c>
      <c r="T25" s="380">
        <f>S25*$I25</f>
        <v>0</v>
      </c>
      <c r="U25" s="375">
        <f>'Effort Billable Hours'!AE44</f>
        <v>0</v>
      </c>
      <c r="V25" s="380">
        <f>U25*$I25</f>
        <v>0</v>
      </c>
      <c r="W25" s="375">
        <f>'Effort Billable Hours'!AJ44</f>
        <v>0</v>
      </c>
      <c r="X25" s="380">
        <f>W25*$I25</f>
        <v>0</v>
      </c>
      <c r="Y25" s="375">
        <f>'Effort Billable Hours'!AO44</f>
        <v>0</v>
      </c>
      <c r="Z25" s="380">
        <f>Y25*$I25</f>
        <v>0</v>
      </c>
      <c r="AA25" s="375">
        <f>'Effort Billable Hours'!AT44</f>
        <v>0</v>
      </c>
      <c r="AB25" s="380">
        <f>AA25*$I25</f>
        <v>0</v>
      </c>
      <c r="AC25" s="375">
        <f>'Effort Billable Hours'!AY44</f>
        <v>0</v>
      </c>
      <c r="AD25" s="380">
        <f>AC25*$I25</f>
        <v>0</v>
      </c>
      <c r="AE25" s="375">
        <f>'Effort Billable Hours'!BD44</f>
        <v>0</v>
      </c>
      <c r="AF25" s="380">
        <f>AE25*$I25</f>
        <v>0</v>
      </c>
      <c r="AG25" s="375">
        <f>'Effort Billable Hours'!BI44</f>
        <v>0</v>
      </c>
      <c r="AH25" s="380">
        <f>AG25*$I25</f>
        <v>0</v>
      </c>
      <c r="AI25" s="375">
        <f>'Effort Billable Hours'!BN44</f>
        <v>0</v>
      </c>
      <c r="AJ25" s="380">
        <f>AI25*$I25</f>
        <v>0</v>
      </c>
      <c r="AK25" s="375">
        <f>'Effort Billable Hours'!BS44</f>
        <v>0</v>
      </c>
      <c r="AL25" s="380">
        <f>AK25*$I25</f>
        <v>0</v>
      </c>
      <c r="AM25" s="375">
        <f>'Effort Billable Hours'!BX44</f>
        <v>0</v>
      </c>
      <c r="AN25" s="380">
        <f>AM25*$I25</f>
        <v>0</v>
      </c>
      <c r="AO25" s="375">
        <f>'Effort Billable Hours'!CC44</f>
        <v>0</v>
      </c>
      <c r="AP25" s="380">
        <f>AO25*$I25</f>
        <v>0</v>
      </c>
      <c r="AQ25" s="375">
        <f>'Effort Billable Hours'!CH44</f>
        <v>0</v>
      </c>
      <c r="AR25" s="380">
        <f>AQ25*$I25</f>
        <v>0</v>
      </c>
      <c r="AS25" s="375">
        <f>'Effort Billable Hours'!CM44</f>
        <v>0</v>
      </c>
      <c r="AT25" s="380">
        <f>AS25*$I25</f>
        <v>0</v>
      </c>
      <c r="AU25" s="375">
        <f>'Effort Billable Hours'!CR44</f>
        <v>0</v>
      </c>
      <c r="AV25" s="380">
        <f>AU25*$I25</f>
        <v>0</v>
      </c>
      <c r="AW25" s="375">
        <f>'Effort Billable Hours'!CW44</f>
        <v>0</v>
      </c>
      <c r="AX25" s="380">
        <f>AW25*$I25</f>
        <v>0</v>
      </c>
      <c r="AY25" s="375">
        <f>'Effort Billable Hours'!DB44</f>
        <v>0</v>
      </c>
      <c r="AZ25" s="380">
        <f>AY25*$I25</f>
        <v>0</v>
      </c>
      <c r="BA25" s="375">
        <f>'Effort Billable Hours'!DG44</f>
        <v>0</v>
      </c>
      <c r="BB25" s="380">
        <f>BA25*$I25</f>
        <v>0</v>
      </c>
      <c r="BC25" s="375">
        <f>'Effort Billable Hours'!DL44</f>
        <v>0</v>
      </c>
      <c r="BD25" s="380">
        <f>BC25*$I25</f>
        <v>0</v>
      </c>
      <c r="BE25" s="375">
        <f>'Effort Billable Hours'!DQ44</f>
        <v>0</v>
      </c>
      <c r="BF25" s="380">
        <f>BE25*$I25</f>
        <v>0</v>
      </c>
      <c r="BG25" s="375">
        <f>'Effort Billable Hours'!DV44</f>
        <v>0</v>
      </c>
      <c r="BH25" s="380">
        <f>BG25*$I25</f>
        <v>0</v>
      </c>
      <c r="BI25" s="375">
        <f>'Effort Billable Hours'!EA44</f>
        <v>0</v>
      </c>
      <c r="BJ25" s="380">
        <f>BI25*$I25</f>
        <v>0</v>
      </c>
      <c r="BK25" s="375">
        <f>'Effort Billable Hours'!EF44</f>
        <v>0</v>
      </c>
      <c r="BL25" s="380">
        <f>BK25*$I25</f>
        <v>0</v>
      </c>
      <c r="BM25" s="375">
        <f>'Effort Billable Hours'!EK44</f>
        <v>0</v>
      </c>
      <c r="BN25" s="380">
        <f>BM25*$I25</f>
        <v>0</v>
      </c>
      <c r="BO25" s="375">
        <f>'Effort Billable Hours'!EP44</f>
        <v>0</v>
      </c>
      <c r="BP25" s="380">
        <f>BO25*$I25</f>
        <v>0</v>
      </c>
      <c r="BQ25" s="375">
        <f>'Effort Billable Hours'!EU44</f>
        <v>0</v>
      </c>
      <c r="BR25" s="380">
        <f>BQ25*$I25</f>
        <v>0</v>
      </c>
      <c r="BS25" s="375">
        <f>'Effort Billable Hours'!EZ44</f>
        <v>0</v>
      </c>
      <c r="BT25" s="380">
        <f>BS25*$I25</f>
        <v>0</v>
      </c>
      <c r="BU25" s="375">
        <f>'Effort Billable Hours'!FE44</f>
        <v>0</v>
      </c>
      <c r="BV25" s="380">
        <f>BU25*$I25</f>
        <v>0</v>
      </c>
      <c r="BW25" s="375">
        <f>'Effort Billable Hours'!FJ44</f>
        <v>0</v>
      </c>
      <c r="BX25" s="380">
        <f>BW25*$I25</f>
        <v>0</v>
      </c>
      <c r="BY25" s="375">
        <f>'Effort Billable Hours'!FO44</f>
        <v>0</v>
      </c>
      <c r="BZ25" s="380">
        <f>BY25*$I25</f>
        <v>0</v>
      </c>
      <c r="CA25" s="375">
        <f>'Effort Billable Hours'!FT44</f>
        <v>0</v>
      </c>
      <c r="CB25" s="380">
        <f>CA25*$I25</f>
        <v>0</v>
      </c>
      <c r="CC25" s="375">
        <f>'Effort Billable Hours'!FY44</f>
        <v>0</v>
      </c>
      <c r="CD25" s="380">
        <f>CC25*$I25</f>
        <v>0</v>
      </c>
      <c r="CE25" s="375">
        <f>'Effort Billable Hours'!GD44</f>
        <v>0</v>
      </c>
      <c r="CF25" s="380">
        <f>CE25*$I25</f>
        <v>0</v>
      </c>
      <c r="CG25" s="375">
        <f>'Effort Billable Hours'!GI44</f>
        <v>0</v>
      </c>
      <c r="CH25" s="380">
        <f>CG25*$I25</f>
        <v>0</v>
      </c>
      <c r="CI25" s="375">
        <f>'Effort Billable Hours'!GN44</f>
        <v>0</v>
      </c>
      <c r="CJ25" s="380">
        <f>CI25*$I25</f>
        <v>0</v>
      </c>
      <c r="CK25" s="375">
        <f>'Effort Billable Hours'!GS44</f>
        <v>0</v>
      </c>
      <c r="CL25" s="380">
        <f>CK25*$I25</f>
        <v>0</v>
      </c>
      <c r="CM25" s="375">
        <f>'Effort Billable Hours'!GX44</f>
        <v>0</v>
      </c>
      <c r="CN25" s="380">
        <f>CM25*$I25</f>
        <v>0</v>
      </c>
      <c r="CO25" s="375">
        <f>'Effort Billable Hours'!HC44</f>
        <v>0</v>
      </c>
      <c r="CP25" s="380">
        <f>CO25*$I25</f>
        <v>0</v>
      </c>
      <c r="CQ25" s="375">
        <f>'Effort Billable Hours'!HH44</f>
        <v>0</v>
      </c>
      <c r="CR25" s="380">
        <f>CQ25*$I25</f>
        <v>0</v>
      </c>
      <c r="CS25" s="375">
        <f>'Effort Billable Hours'!HM44</f>
        <v>0</v>
      </c>
      <c r="CT25" s="380">
        <f>CS25*$I25</f>
        <v>0</v>
      </c>
      <c r="CU25" s="375">
        <f>'Effort Billable Hours'!HR44</f>
        <v>0</v>
      </c>
      <c r="CV25" s="380">
        <f>CU25*$I25</f>
        <v>0</v>
      </c>
      <c r="CW25" s="375">
        <f>'Effort Billable Hours'!HW44</f>
        <v>0</v>
      </c>
      <c r="CX25" s="380">
        <f>CW25*$I25</f>
        <v>0</v>
      </c>
      <c r="CY25" s="375">
        <f>'Effort Billable Hours'!IB44</f>
        <v>0</v>
      </c>
      <c r="CZ25" s="380">
        <f>CY25*$I25</f>
        <v>0</v>
      </c>
      <c r="DA25" s="375">
        <f>'Effort Billable Hours'!IG44</f>
        <v>0</v>
      </c>
      <c r="DB25" s="380">
        <f>DA25*$I25</f>
        <v>0</v>
      </c>
      <c r="DC25" s="375">
        <f>'Effort Billable Hours'!IL44</f>
        <v>0</v>
      </c>
      <c r="DD25" s="380">
        <f>DC25*$I25</f>
        <v>0</v>
      </c>
      <c r="DE25" s="375">
        <f>'Effort Billable Hours'!IQ44</f>
        <v>0</v>
      </c>
      <c r="DF25" s="380">
        <f>DE25*$I25</f>
        <v>0</v>
      </c>
      <c r="DG25" s="375">
        <f>'Effort Billable Hours'!IV44</f>
        <v>0</v>
      </c>
      <c r="DH25" s="380">
        <f>DG25*$I25</f>
        <v>0</v>
      </c>
      <c r="DI25" s="375">
        <f>'Effort Billable Hours'!JA44</f>
        <v>0</v>
      </c>
      <c r="DJ25" s="380">
        <f>DI25*$I25</f>
        <v>0</v>
      </c>
      <c r="DK25" s="375">
        <f>'Effort Billable Hours'!JF44</f>
        <v>0</v>
      </c>
      <c r="DL25" s="380">
        <f>DK25*$I25</f>
        <v>0</v>
      </c>
      <c r="DM25" s="375">
        <f>'Effort Billable Hours'!JK44</f>
        <v>0</v>
      </c>
      <c r="DN25" s="380">
        <f>DM25*$I25</f>
        <v>0</v>
      </c>
      <c r="DO25" s="375">
        <f>'Effort Billable Hours'!JP44</f>
        <v>0</v>
      </c>
      <c r="DP25" s="380">
        <f>DO25*$I25</f>
        <v>0</v>
      </c>
      <c r="DQ25" s="375">
        <f>'Effort Billable Hours'!JU44</f>
        <v>0</v>
      </c>
      <c r="DR25" s="380">
        <f>DQ25*$I25</f>
        <v>0</v>
      </c>
      <c r="DS25" s="375">
        <f>'Effort Billable Hours'!JZ44</f>
        <v>0</v>
      </c>
      <c r="DT25" s="380">
        <f>DS25*$I25</f>
        <v>0</v>
      </c>
      <c r="DU25" s="375">
        <f>'Effort Billable Hours'!KE44</f>
        <v>0</v>
      </c>
      <c r="DV25" s="380">
        <f>DU25*$I25</f>
        <v>0</v>
      </c>
      <c r="DW25" s="375">
        <f>'Effort Billable Hours'!KJ44</f>
        <v>0</v>
      </c>
      <c r="DX25" s="380">
        <f>DW25*$I25</f>
        <v>0</v>
      </c>
      <c r="DY25" s="375">
        <f>'Effort Billable Hours'!KO44</f>
        <v>0</v>
      </c>
      <c r="DZ25" s="380">
        <f>DY25*$I25</f>
        <v>0</v>
      </c>
      <c r="EA25" s="375">
        <f>'Effort Billable Hours'!KT44</f>
        <v>0</v>
      </c>
      <c r="EB25" s="380">
        <f>EA25*$I25</f>
        <v>0</v>
      </c>
      <c r="EC25" s="375">
        <f>'Effort Billable Hours'!KY44</f>
        <v>0</v>
      </c>
      <c r="ED25" s="380">
        <f>EC25*$I25</f>
        <v>0</v>
      </c>
      <c r="EE25" s="375">
        <f>'Effort Billable Hours'!LD44</f>
        <v>0</v>
      </c>
      <c r="EF25" s="380">
        <f>EE25*$I25</f>
        <v>0</v>
      </c>
      <c r="EG25" s="375">
        <f>'Effort Billable Hours'!LI44</f>
        <v>0</v>
      </c>
      <c r="EH25" s="380">
        <f>EG25*$I25</f>
        <v>0</v>
      </c>
      <c r="EI25" s="375">
        <f>'Effort Billable Hours'!LN44</f>
        <v>0</v>
      </c>
      <c r="EJ25" s="380">
        <f>EI25*$I25</f>
        <v>0</v>
      </c>
      <c r="EK25" s="375">
        <f>'Effort Billable Hours'!LS44</f>
        <v>0</v>
      </c>
      <c r="EL25" s="380">
        <f>EK25*$I25</f>
        <v>0</v>
      </c>
      <c r="EM25" s="375">
        <f>'Effort Billable Hours'!LX44</f>
        <v>0</v>
      </c>
      <c r="EN25" s="380">
        <f>EM25*$I25</f>
        <v>0</v>
      </c>
      <c r="EO25" s="375">
        <f>'Effort Billable Hours'!MC44</f>
        <v>0</v>
      </c>
      <c r="EP25" s="380">
        <f>EO25*$I25</f>
        <v>0</v>
      </c>
      <c r="EQ25" s="375">
        <f>'Effort Billable Hours'!MH44</f>
        <v>0</v>
      </c>
      <c r="ER25" s="380">
        <f>EQ25*$I25</f>
        <v>0</v>
      </c>
      <c r="ES25" s="381">
        <f>SUM(K25+M25+O25+Q25+S25+U25+W25+Y25+AA25+AC25+AE25+AG25+AI25+AK25+AM25+AO25+AQ25+AS25+AU25+AW25+AY25+BA25+BC25+BE25+BG25+BI25+BK25+BM25+BO25+BQ25+BS25+BU25+BW25+BY25+CA25+CC25+CE25+CG25+CI25+CK25+CM25+CO25+CQ25+CS25+CU25+CW25+CY25+DA25+DC25+DE25+DG25+DI25+DK25+DM25+DO25+DQ25+DS25+DU25+DW25+DY25+EA25+EC25+EE25+EG25+EI25+EK25+EM25+EO25+EQ25)</f>
        <v>0</v>
      </c>
      <c r="ET25" s="382">
        <f t="shared" si="73"/>
        <v>0</v>
      </c>
    </row>
    <row r="26" spans="1:150" ht="12" customHeight="1" x14ac:dyDescent="0.2">
      <c r="A26" s="384"/>
      <c r="B26" s="384"/>
      <c r="C26" s="385"/>
      <c r="D26" s="386"/>
      <c r="E26" s="380"/>
      <c r="F26" s="380"/>
      <c r="G26" s="380"/>
      <c r="H26" s="377"/>
      <c r="I26" s="378"/>
      <c r="J26" s="379"/>
      <c r="K26" s="387"/>
      <c r="L26" s="388"/>
      <c r="M26" s="389"/>
      <c r="N26" s="388"/>
      <c r="O26" s="389"/>
      <c r="P26" s="388"/>
      <c r="Q26" s="389"/>
      <c r="R26" s="388"/>
      <c r="S26" s="389"/>
      <c r="T26" s="388"/>
      <c r="U26" s="389"/>
      <c r="V26" s="388"/>
      <c r="W26" s="389"/>
      <c r="X26" s="388"/>
      <c r="Y26" s="389"/>
      <c r="Z26" s="388"/>
      <c r="AA26" s="389"/>
      <c r="AB26" s="388"/>
      <c r="AC26" s="389"/>
      <c r="AD26" s="388"/>
      <c r="AE26" s="389"/>
      <c r="AF26" s="388"/>
      <c r="AG26" s="389"/>
      <c r="AH26" s="388"/>
      <c r="AI26" s="389"/>
      <c r="AJ26" s="388"/>
      <c r="AK26" s="389"/>
      <c r="AL26" s="388"/>
      <c r="AM26" s="389"/>
      <c r="AN26" s="388"/>
      <c r="AO26" s="389"/>
      <c r="AP26" s="388"/>
      <c r="AQ26" s="389"/>
      <c r="AR26" s="388"/>
      <c r="AS26" s="389"/>
      <c r="AT26" s="388"/>
      <c r="AU26" s="389"/>
      <c r="AV26" s="388"/>
      <c r="AW26" s="389"/>
      <c r="AX26" s="388"/>
      <c r="AY26" s="389"/>
      <c r="AZ26" s="388"/>
      <c r="BA26" s="389"/>
      <c r="BB26" s="388"/>
      <c r="BC26" s="389"/>
      <c r="BD26" s="388"/>
      <c r="BE26" s="389"/>
      <c r="BF26" s="388"/>
      <c r="BG26" s="389"/>
      <c r="BH26" s="388"/>
      <c r="BI26" s="389"/>
      <c r="BJ26" s="388"/>
      <c r="BK26" s="389"/>
      <c r="BL26" s="388"/>
      <c r="BM26" s="389"/>
      <c r="BN26" s="388"/>
      <c r="BO26" s="389"/>
      <c r="BP26" s="388"/>
      <c r="BQ26" s="389"/>
      <c r="BR26" s="388"/>
      <c r="BS26" s="389"/>
      <c r="BT26" s="388"/>
      <c r="BU26" s="389"/>
      <c r="BV26" s="388"/>
      <c r="BW26" s="389"/>
      <c r="BX26" s="388"/>
      <c r="BY26" s="389"/>
      <c r="BZ26" s="388"/>
      <c r="CA26" s="389"/>
      <c r="CB26" s="388"/>
      <c r="CC26" s="389"/>
      <c r="CD26" s="388"/>
      <c r="CE26" s="389"/>
      <c r="CF26" s="388"/>
      <c r="CG26" s="389"/>
      <c r="CH26" s="388"/>
      <c r="CI26" s="389"/>
      <c r="CJ26" s="388"/>
      <c r="CK26" s="389"/>
      <c r="CL26" s="388"/>
      <c r="CM26" s="389"/>
      <c r="CN26" s="388"/>
      <c r="CO26" s="389"/>
      <c r="CP26" s="388"/>
      <c r="CQ26" s="389"/>
      <c r="CR26" s="388"/>
      <c r="CS26" s="389"/>
      <c r="CT26" s="388"/>
      <c r="CU26" s="389"/>
      <c r="CV26" s="388"/>
      <c r="CW26" s="389"/>
      <c r="CX26" s="388"/>
      <c r="CY26" s="389"/>
      <c r="CZ26" s="388"/>
      <c r="DA26" s="389"/>
      <c r="DB26" s="388"/>
      <c r="DC26" s="389"/>
      <c r="DD26" s="388"/>
      <c r="DE26" s="389"/>
      <c r="DF26" s="388"/>
      <c r="DG26" s="389"/>
      <c r="DH26" s="388"/>
      <c r="DI26" s="389"/>
      <c r="DJ26" s="388"/>
      <c r="DK26" s="389"/>
      <c r="DL26" s="388"/>
      <c r="DM26" s="389"/>
      <c r="DN26" s="388"/>
      <c r="DO26" s="389"/>
      <c r="DP26" s="388"/>
      <c r="DQ26" s="389"/>
      <c r="DR26" s="388"/>
      <c r="DS26" s="389"/>
      <c r="DT26" s="388"/>
      <c r="DU26" s="389"/>
      <c r="DV26" s="388"/>
      <c r="DW26" s="389"/>
      <c r="DX26" s="388"/>
      <c r="DY26" s="389"/>
      <c r="DZ26" s="388"/>
      <c r="EA26" s="389"/>
      <c r="EB26" s="388"/>
      <c r="EC26" s="389"/>
      <c r="ED26" s="388"/>
      <c r="EE26" s="389"/>
      <c r="EF26" s="388"/>
      <c r="EG26" s="389"/>
      <c r="EH26" s="388"/>
      <c r="EI26" s="389"/>
      <c r="EJ26" s="388"/>
      <c r="EK26" s="389"/>
      <c r="EL26" s="388"/>
      <c r="EM26" s="389"/>
      <c r="EN26" s="388"/>
      <c r="EO26" s="389"/>
      <c r="EP26" s="388"/>
      <c r="EQ26" s="389"/>
      <c r="ER26" s="388"/>
      <c r="ES26" s="389"/>
      <c r="ET26" s="387"/>
    </row>
    <row r="27" spans="1:150" ht="12" customHeight="1" x14ac:dyDescent="0.2">
      <c r="A27" s="390" t="s">
        <v>16</v>
      </c>
      <c r="B27" s="384"/>
      <c r="C27" s="382"/>
      <c r="D27" s="391"/>
      <c r="E27" s="362">
        <f>SUM(E13:E25)</f>
        <v>0</v>
      </c>
      <c r="F27" s="362">
        <f>SUM(F13:F25)</f>
        <v>0</v>
      </c>
      <c r="G27" s="362">
        <f>SUM(G13:G25)</f>
        <v>0</v>
      </c>
      <c r="H27" s="392">
        <f>SUM(H13:H25)</f>
        <v>0</v>
      </c>
      <c r="I27" s="393">
        <f>SUM(I13:I25)</f>
        <v>0</v>
      </c>
      <c r="J27" s="394"/>
      <c r="K27" s="256"/>
      <c r="L27" s="362">
        <f>SUM(L13:L25)</f>
        <v>0</v>
      </c>
      <c r="M27" s="256"/>
      <c r="N27" s="362">
        <f>SUM(N13:N25)</f>
        <v>0</v>
      </c>
      <c r="O27" s="256"/>
      <c r="P27" s="362">
        <f>SUM(P13:P25)</f>
        <v>0</v>
      </c>
      <c r="Q27" s="256"/>
      <c r="R27" s="362">
        <f>SUM(R13:R25)</f>
        <v>0</v>
      </c>
      <c r="S27" s="256"/>
      <c r="T27" s="362">
        <f>SUM(T13:T25)</f>
        <v>0</v>
      </c>
      <c r="U27" s="256"/>
      <c r="V27" s="362">
        <f>SUM(V13:V25)</f>
        <v>0</v>
      </c>
      <c r="W27" s="256"/>
      <c r="X27" s="362">
        <f>SUM(X13:X25)</f>
        <v>0</v>
      </c>
      <c r="Y27" s="256"/>
      <c r="Z27" s="362">
        <f>SUM(Z13:Z25)</f>
        <v>0</v>
      </c>
      <c r="AA27" s="256"/>
      <c r="AB27" s="362">
        <f>SUM(AB13:AB25)</f>
        <v>0</v>
      </c>
      <c r="AC27" s="256"/>
      <c r="AD27" s="362">
        <f>SUM(AD13:AD25)</f>
        <v>0</v>
      </c>
      <c r="AE27" s="256"/>
      <c r="AF27" s="362">
        <f>SUM(AF13:AF25)</f>
        <v>0</v>
      </c>
      <c r="AG27" s="256"/>
      <c r="AH27" s="362">
        <f>SUM(AH13:AH25)</f>
        <v>0</v>
      </c>
      <c r="AI27" s="256"/>
      <c r="AJ27" s="362">
        <f>SUM(AJ13:AJ25)</f>
        <v>0</v>
      </c>
      <c r="AK27" s="256"/>
      <c r="AL27" s="362">
        <f>SUM(AL13:AL25)</f>
        <v>0</v>
      </c>
      <c r="AM27" s="256"/>
      <c r="AN27" s="362">
        <f>SUM(AN13:AN25)</f>
        <v>0</v>
      </c>
      <c r="AO27" s="256"/>
      <c r="AP27" s="362">
        <f>SUM(AP13:AP25)</f>
        <v>0</v>
      </c>
      <c r="AQ27" s="256"/>
      <c r="AR27" s="362">
        <f>SUM(AR13:AR25)</f>
        <v>0</v>
      </c>
      <c r="AS27" s="256"/>
      <c r="AT27" s="362">
        <f>SUM(AT13:AT25)</f>
        <v>0</v>
      </c>
      <c r="AU27" s="256"/>
      <c r="AV27" s="362">
        <f>SUM(AV13:AV25)</f>
        <v>0</v>
      </c>
      <c r="AW27" s="256"/>
      <c r="AX27" s="362">
        <f>SUM(AX13:AX25)</f>
        <v>0</v>
      </c>
      <c r="AY27" s="256"/>
      <c r="AZ27" s="362">
        <f>SUM(AZ13:AZ25)</f>
        <v>0</v>
      </c>
      <c r="BA27" s="256"/>
      <c r="BB27" s="362">
        <f>SUM(BB13:BB25)</f>
        <v>0</v>
      </c>
      <c r="BC27" s="256"/>
      <c r="BD27" s="362">
        <f>SUM(BD13:BD25)</f>
        <v>0</v>
      </c>
      <c r="BE27" s="256"/>
      <c r="BF27" s="362">
        <f>SUM(BF13:BF25)</f>
        <v>0</v>
      </c>
      <c r="BG27" s="256"/>
      <c r="BH27" s="362">
        <f>SUM(BH13:BH25)</f>
        <v>0</v>
      </c>
      <c r="BI27" s="256"/>
      <c r="BJ27" s="362">
        <f>SUM(BJ13:BJ25)</f>
        <v>0</v>
      </c>
      <c r="BK27" s="256"/>
      <c r="BL27" s="362">
        <f>SUM(BL13:BL25)</f>
        <v>0</v>
      </c>
      <c r="BM27" s="256"/>
      <c r="BN27" s="362">
        <f>SUM(BN13:BN25)</f>
        <v>0</v>
      </c>
      <c r="BO27" s="256"/>
      <c r="BP27" s="362">
        <f>SUM(BP13:BP25)</f>
        <v>0</v>
      </c>
      <c r="BQ27" s="256"/>
      <c r="BR27" s="362">
        <f>SUM(BR13:BR25)</f>
        <v>0</v>
      </c>
      <c r="BS27" s="256"/>
      <c r="BT27" s="362">
        <f>SUM(BT13:BT25)</f>
        <v>0</v>
      </c>
      <c r="BU27" s="256"/>
      <c r="BV27" s="362">
        <f>SUM(BV13:BV25)</f>
        <v>0</v>
      </c>
      <c r="BW27" s="256"/>
      <c r="BX27" s="362">
        <f>SUM(BX13:BX25)</f>
        <v>0</v>
      </c>
      <c r="BY27" s="256"/>
      <c r="BZ27" s="362">
        <f>SUM(BZ13:BZ25)</f>
        <v>0</v>
      </c>
      <c r="CA27" s="256"/>
      <c r="CB27" s="362">
        <f>SUM(CB13:CB25)</f>
        <v>0</v>
      </c>
      <c r="CC27" s="256"/>
      <c r="CD27" s="362">
        <f>SUM(CD13:CD25)</f>
        <v>0</v>
      </c>
      <c r="CE27" s="256"/>
      <c r="CF27" s="362">
        <f>SUM(CF13:CF25)</f>
        <v>0</v>
      </c>
      <c r="CG27" s="256"/>
      <c r="CH27" s="362">
        <f>SUM(CH13:CH25)</f>
        <v>0</v>
      </c>
      <c r="CI27" s="256"/>
      <c r="CJ27" s="362">
        <f>SUM(CJ13:CJ25)</f>
        <v>0</v>
      </c>
      <c r="CK27" s="256"/>
      <c r="CL27" s="362">
        <f>SUM(CL13:CL25)</f>
        <v>0</v>
      </c>
      <c r="CM27" s="256"/>
      <c r="CN27" s="362">
        <f>SUM(CN13:CN25)</f>
        <v>0</v>
      </c>
      <c r="CO27" s="256"/>
      <c r="CP27" s="362">
        <f>SUM(CP13:CP25)</f>
        <v>0</v>
      </c>
      <c r="CQ27" s="256"/>
      <c r="CR27" s="362">
        <f>SUM(CR13:CR25)</f>
        <v>0</v>
      </c>
      <c r="CS27" s="256"/>
      <c r="CT27" s="362">
        <f>SUM(CT13:CT25)</f>
        <v>0</v>
      </c>
      <c r="CU27" s="256"/>
      <c r="CV27" s="362">
        <f>SUM(CV13:CV25)</f>
        <v>0</v>
      </c>
      <c r="CW27" s="256"/>
      <c r="CX27" s="362">
        <f>SUM(CX13:CX25)</f>
        <v>0</v>
      </c>
      <c r="CY27" s="256"/>
      <c r="CZ27" s="362">
        <f>SUM(CZ13:CZ25)</f>
        <v>0</v>
      </c>
      <c r="DA27" s="256"/>
      <c r="DB27" s="362">
        <f>SUM(DB13:DB25)</f>
        <v>0</v>
      </c>
      <c r="DC27" s="256"/>
      <c r="DD27" s="362">
        <f>SUM(DD13:DD25)</f>
        <v>0</v>
      </c>
      <c r="DE27" s="256"/>
      <c r="DF27" s="362">
        <f>SUM(DF13:DF25)</f>
        <v>0</v>
      </c>
      <c r="DG27" s="256"/>
      <c r="DH27" s="362">
        <f>SUM(DH13:DH25)</f>
        <v>0</v>
      </c>
      <c r="DI27" s="256"/>
      <c r="DJ27" s="362">
        <f>SUM(DJ13:DJ25)</f>
        <v>0</v>
      </c>
      <c r="DK27" s="256"/>
      <c r="DL27" s="362">
        <f>SUM(DL13:DL25)</f>
        <v>0</v>
      </c>
      <c r="DM27" s="256"/>
      <c r="DN27" s="362">
        <f>SUM(DN13:DN25)</f>
        <v>0</v>
      </c>
      <c r="DO27" s="256"/>
      <c r="DP27" s="362">
        <f>SUM(DP13:DP25)</f>
        <v>0</v>
      </c>
      <c r="DQ27" s="256"/>
      <c r="DR27" s="362">
        <f>SUM(DR13:DR25)</f>
        <v>0</v>
      </c>
      <c r="DS27" s="256"/>
      <c r="DT27" s="362">
        <f>SUM(DT13:DT25)</f>
        <v>0</v>
      </c>
      <c r="DU27" s="256"/>
      <c r="DV27" s="362">
        <f>SUM(DV13:DV25)</f>
        <v>0</v>
      </c>
      <c r="DW27" s="256"/>
      <c r="DX27" s="362">
        <f>SUM(DX13:DX25)</f>
        <v>0</v>
      </c>
      <c r="DY27" s="256"/>
      <c r="DZ27" s="362">
        <f>SUM(DZ13:DZ25)</f>
        <v>0</v>
      </c>
      <c r="EA27" s="256"/>
      <c r="EB27" s="362">
        <f>SUM(EB13:EB25)</f>
        <v>0</v>
      </c>
      <c r="EC27" s="256"/>
      <c r="ED27" s="362">
        <f>SUM(ED13:ED25)</f>
        <v>0</v>
      </c>
      <c r="EE27" s="256"/>
      <c r="EF27" s="362">
        <f>SUM(EF13:EF25)</f>
        <v>0</v>
      </c>
      <c r="EG27" s="256"/>
      <c r="EH27" s="362">
        <f>SUM(EH13:EH25)</f>
        <v>0</v>
      </c>
      <c r="EI27" s="256"/>
      <c r="EJ27" s="362">
        <f>SUM(EJ13:EJ25)</f>
        <v>0</v>
      </c>
      <c r="EK27" s="256"/>
      <c r="EL27" s="362">
        <f>SUM(EL13:EL25)</f>
        <v>0</v>
      </c>
      <c r="EM27" s="256"/>
      <c r="EN27" s="362">
        <f>SUM(EN13:EN25)</f>
        <v>0</v>
      </c>
      <c r="EO27" s="256"/>
      <c r="EP27" s="362">
        <f>SUM(EP13:EP25)</f>
        <v>0</v>
      </c>
      <c r="EQ27" s="256"/>
      <c r="ER27" s="362">
        <f>SUM(ER13:ER25)</f>
        <v>0</v>
      </c>
      <c r="ES27" s="256"/>
      <c r="ET27" s="395">
        <f>SUM(ET13:ET25)</f>
        <v>0</v>
      </c>
    </row>
    <row r="28" spans="1:150" ht="12" customHeight="1" x14ac:dyDescent="0.2">
      <c r="A28" s="390"/>
      <c r="B28" s="384"/>
      <c r="C28" s="396"/>
      <c r="D28" s="396"/>
      <c r="E28" s="397"/>
      <c r="F28" s="397"/>
      <c r="G28" s="397"/>
      <c r="H28" s="398"/>
      <c r="I28" s="399"/>
      <c r="J28" s="379"/>
      <c r="K28" s="397"/>
      <c r="L28" s="397"/>
      <c r="M28" s="400"/>
      <c r="N28" s="397"/>
      <c r="O28" s="400"/>
      <c r="P28" s="397"/>
      <c r="Q28" s="400"/>
      <c r="R28" s="397"/>
      <c r="S28" s="400"/>
      <c r="T28" s="397"/>
      <c r="U28" s="400"/>
      <c r="V28" s="397"/>
      <c r="AK28" s="400"/>
      <c r="AL28" s="397"/>
    </row>
    <row r="29" spans="1:150" ht="12" customHeight="1" x14ac:dyDescent="0.2">
      <c r="A29" s="384"/>
      <c r="B29" s="384"/>
      <c r="C29" s="401"/>
      <c r="D29" s="401"/>
      <c r="E29" s="384"/>
      <c r="F29" s="384"/>
      <c r="G29" s="384"/>
      <c r="H29" s="402"/>
      <c r="I29" s="256"/>
      <c r="J29" s="379"/>
      <c r="K29" s="261" t="s">
        <v>93</v>
      </c>
      <c r="L29" s="256"/>
      <c r="M29" s="381"/>
      <c r="N29" s="256"/>
      <c r="O29" s="256"/>
      <c r="P29" s="256"/>
      <c r="Q29" s="256"/>
      <c r="R29" s="256"/>
      <c r="S29" s="256"/>
      <c r="T29" s="256"/>
      <c r="U29" s="256"/>
      <c r="V29" s="256"/>
      <c r="W29" s="256"/>
      <c r="X29" s="256"/>
      <c r="Y29" s="256"/>
      <c r="Z29" s="256"/>
      <c r="AA29" s="256"/>
    </row>
    <row r="30" spans="1:150" ht="12" customHeight="1" x14ac:dyDescent="0.2">
      <c r="K30" s="403" t="s">
        <v>78</v>
      </c>
      <c r="N30" s="256"/>
      <c r="O30" s="256"/>
      <c r="P30" s="256"/>
      <c r="Q30" s="256"/>
      <c r="R30" s="256"/>
      <c r="S30" s="256"/>
      <c r="T30" s="256"/>
      <c r="U30" s="256"/>
      <c r="V30" s="256"/>
      <c r="W30" s="256"/>
      <c r="X30" s="256"/>
      <c r="Y30" s="256"/>
      <c r="Z30" s="256"/>
      <c r="AA30" s="256"/>
    </row>
    <row r="31" spans="1:150" ht="12" customHeight="1" x14ac:dyDescent="0.2">
      <c r="A31" s="256"/>
      <c r="B31" s="256"/>
      <c r="C31" s="256"/>
      <c r="D31" s="256"/>
      <c r="E31" s="256"/>
      <c r="F31" s="256"/>
      <c r="G31" s="256"/>
      <c r="H31" s="256"/>
      <c r="I31" s="256"/>
      <c r="J31" s="256"/>
      <c r="K31" s="256"/>
      <c r="S31" s="256"/>
      <c r="T31" s="256"/>
      <c r="U31" s="256"/>
      <c r="V31" s="256"/>
      <c r="W31" s="256"/>
      <c r="X31" s="256"/>
      <c r="Y31" s="256"/>
      <c r="Z31" s="256"/>
      <c r="AA31" s="256"/>
    </row>
    <row r="32" spans="1:150" ht="12" customHeight="1" x14ac:dyDescent="0.2">
      <c r="A32" s="256"/>
      <c r="B32" s="256"/>
      <c r="C32" s="256"/>
      <c r="D32" s="256"/>
      <c r="E32" s="256"/>
      <c r="F32" s="256"/>
      <c r="G32" s="256"/>
      <c r="H32" s="256"/>
      <c r="I32" s="256"/>
      <c r="J32" s="256"/>
      <c r="K32" s="356" t="s">
        <v>92</v>
      </c>
      <c r="N32" s="357">
        <f>N27</f>
        <v>0</v>
      </c>
      <c r="P32" s="357">
        <f>P27</f>
        <v>0</v>
      </c>
      <c r="Q32" s="357"/>
      <c r="R32" s="357">
        <f>R27</f>
        <v>0</v>
      </c>
      <c r="S32" s="357"/>
      <c r="T32" s="357">
        <f>T27</f>
        <v>0</v>
      </c>
      <c r="V32" s="357">
        <f>V27</f>
        <v>0</v>
      </c>
      <c r="X32" s="357">
        <f>X27</f>
        <v>0</v>
      </c>
      <c r="Z32" s="357">
        <f>Z27</f>
        <v>0</v>
      </c>
      <c r="AB32" s="357">
        <f>AB27</f>
        <v>0</v>
      </c>
      <c r="AD32" s="357">
        <f>AD27</f>
        <v>0</v>
      </c>
      <c r="AF32" s="357">
        <f>AF27</f>
        <v>0</v>
      </c>
      <c r="AH32" s="357">
        <f>AH27</f>
        <v>0</v>
      </c>
      <c r="AJ32" s="357">
        <f>AJ27</f>
        <v>0</v>
      </c>
      <c r="AL32" s="357">
        <f>AL27</f>
        <v>0</v>
      </c>
      <c r="AN32" s="357">
        <f>AN27</f>
        <v>0</v>
      </c>
      <c r="AP32" s="357">
        <f>AP27</f>
        <v>0</v>
      </c>
      <c r="AR32" s="357">
        <f>AR27</f>
        <v>0</v>
      </c>
      <c r="AT32" s="357">
        <f>AT27</f>
        <v>0</v>
      </c>
      <c r="AV32" s="357">
        <f>AV27</f>
        <v>0</v>
      </c>
      <c r="AX32" s="357">
        <f>AX27</f>
        <v>0</v>
      </c>
      <c r="AZ32" s="357">
        <f>AZ27</f>
        <v>0</v>
      </c>
      <c r="BB32" s="357">
        <f>BB27</f>
        <v>0</v>
      </c>
      <c r="BD32" s="357">
        <f>BD27</f>
        <v>0</v>
      </c>
      <c r="BF32" s="357">
        <f>BF27</f>
        <v>0</v>
      </c>
      <c r="BH32" s="357">
        <f>BH27</f>
        <v>0</v>
      </c>
      <c r="BJ32" s="357">
        <f>BJ27</f>
        <v>0</v>
      </c>
      <c r="BL32" s="357">
        <f>BL27</f>
        <v>0</v>
      </c>
      <c r="BN32" s="357">
        <f>BN27</f>
        <v>0</v>
      </c>
      <c r="BP32" s="357">
        <f>BP27</f>
        <v>0</v>
      </c>
      <c r="BR32" s="357">
        <f>BR27</f>
        <v>0</v>
      </c>
      <c r="BT32" s="357">
        <f>BT27</f>
        <v>0</v>
      </c>
      <c r="BV32" s="357">
        <f>BV27</f>
        <v>0</v>
      </c>
      <c r="BX32" s="357">
        <f>BX27</f>
        <v>0</v>
      </c>
      <c r="BZ32" s="357">
        <f>BZ27</f>
        <v>0</v>
      </c>
      <c r="CB32" s="357">
        <f>CB27</f>
        <v>0</v>
      </c>
      <c r="CD32" s="357">
        <f>CD27</f>
        <v>0</v>
      </c>
      <c r="CF32" s="357">
        <f>CF27</f>
        <v>0</v>
      </c>
      <c r="CH32" s="357">
        <f>CH27</f>
        <v>0</v>
      </c>
      <c r="CJ32" s="357">
        <f>CJ27</f>
        <v>0</v>
      </c>
      <c r="CL32" s="357">
        <f>CL27</f>
        <v>0</v>
      </c>
      <c r="CN32" s="357">
        <f>CN27</f>
        <v>0</v>
      </c>
      <c r="CP32" s="357">
        <f>CP27</f>
        <v>0</v>
      </c>
      <c r="CR32" s="357">
        <f>CR27</f>
        <v>0</v>
      </c>
      <c r="CT32" s="357">
        <f>CT27</f>
        <v>0</v>
      </c>
      <c r="CV32" s="357">
        <f>CV27</f>
        <v>0</v>
      </c>
      <c r="CX32" s="357">
        <f>CX27</f>
        <v>0</v>
      </c>
      <c r="CZ32" s="357">
        <f>CZ27</f>
        <v>0</v>
      </c>
      <c r="DB32" s="357">
        <f>DB27</f>
        <v>0</v>
      </c>
      <c r="DD32" s="357">
        <f>DD27</f>
        <v>0</v>
      </c>
      <c r="DF32" s="357">
        <f>DF27</f>
        <v>0</v>
      </c>
      <c r="DH32" s="357">
        <f>DH27</f>
        <v>0</v>
      </c>
      <c r="DJ32" s="357">
        <f>DJ27</f>
        <v>0</v>
      </c>
      <c r="DL32" s="357">
        <f>DL27</f>
        <v>0</v>
      </c>
      <c r="DN32" s="357">
        <f>DN27</f>
        <v>0</v>
      </c>
      <c r="DP32" s="357">
        <f>DP27</f>
        <v>0</v>
      </c>
      <c r="DR32" s="357">
        <f>DR27</f>
        <v>0</v>
      </c>
      <c r="DT32" s="357">
        <f>DT27</f>
        <v>0</v>
      </c>
      <c r="DV32" s="357">
        <f>DV27</f>
        <v>0</v>
      </c>
      <c r="DX32" s="357">
        <f>DX27</f>
        <v>0</v>
      </c>
      <c r="DZ32" s="357">
        <f>DZ27</f>
        <v>0</v>
      </c>
      <c r="EB32" s="357">
        <f>EB27</f>
        <v>0</v>
      </c>
      <c r="ED32" s="357">
        <f>ED27</f>
        <v>0</v>
      </c>
      <c r="EF32" s="357">
        <f>EF27</f>
        <v>0</v>
      </c>
      <c r="EH32" s="357">
        <f>EH27</f>
        <v>0</v>
      </c>
      <c r="EJ32" s="357">
        <f>EJ27</f>
        <v>0</v>
      </c>
      <c r="EL32" s="357">
        <f>EL27</f>
        <v>0</v>
      </c>
      <c r="EN32" s="357">
        <f>EN27</f>
        <v>0</v>
      </c>
      <c r="EP32" s="357">
        <f>EP27</f>
        <v>0</v>
      </c>
      <c r="ER32" s="357">
        <f>ER27</f>
        <v>0</v>
      </c>
      <c r="ET32" s="358">
        <f>SUM(N32:ER32)</f>
        <v>0</v>
      </c>
    </row>
    <row r="33" spans="1:150" ht="12" customHeight="1" x14ac:dyDescent="0.2">
      <c r="A33" s="256"/>
      <c r="B33" s="256"/>
      <c r="C33" s="256"/>
      <c r="D33" s="256"/>
      <c r="E33" s="256"/>
      <c r="F33" s="256"/>
      <c r="G33" s="256"/>
      <c r="H33" s="256"/>
      <c r="I33" s="256"/>
      <c r="J33" s="256"/>
      <c r="ET33" s="290"/>
    </row>
    <row r="34" spans="1:150" ht="12" customHeight="1" x14ac:dyDescent="0.2">
      <c r="A34" s="256"/>
      <c r="B34" s="256"/>
      <c r="C34" s="256"/>
      <c r="D34" s="256"/>
      <c r="E34" s="256"/>
      <c r="F34" s="256"/>
      <c r="G34" s="256"/>
      <c r="H34" s="256"/>
      <c r="I34" s="256"/>
      <c r="J34" s="256"/>
      <c r="K34" s="359" t="s">
        <v>279</v>
      </c>
      <c r="N34" s="273">
        <f>IF($ET$32=0,0,N32/$ET$32)</f>
        <v>0</v>
      </c>
      <c r="O34" s="273"/>
      <c r="P34" s="273">
        <f t="shared" ref="P34:BZ34" si="347">IF($ET$32=0,0,P32/$ET$32)</f>
        <v>0</v>
      </c>
      <c r="Q34" s="273"/>
      <c r="R34" s="273">
        <f t="shared" si="347"/>
        <v>0</v>
      </c>
      <c r="S34" s="273"/>
      <c r="T34" s="273">
        <f t="shared" si="347"/>
        <v>0</v>
      </c>
      <c r="U34" s="273"/>
      <c r="V34" s="273">
        <f t="shared" si="347"/>
        <v>0</v>
      </c>
      <c r="W34" s="273"/>
      <c r="X34" s="273">
        <f t="shared" si="347"/>
        <v>0</v>
      </c>
      <c r="Y34" s="273"/>
      <c r="Z34" s="273">
        <f>IF($ET$32=0,0,Z32/$ET$32)</f>
        <v>0</v>
      </c>
      <c r="AA34" s="273"/>
      <c r="AB34" s="273">
        <f t="shared" si="347"/>
        <v>0</v>
      </c>
      <c r="AC34" s="273"/>
      <c r="AD34" s="273">
        <f t="shared" si="347"/>
        <v>0</v>
      </c>
      <c r="AE34" s="273"/>
      <c r="AF34" s="273">
        <f t="shared" si="347"/>
        <v>0</v>
      </c>
      <c r="AG34" s="273"/>
      <c r="AH34" s="273">
        <f t="shared" si="347"/>
        <v>0</v>
      </c>
      <c r="AI34" s="273"/>
      <c r="AJ34" s="273">
        <f t="shared" si="347"/>
        <v>0</v>
      </c>
      <c r="AK34" s="273"/>
      <c r="AL34" s="273">
        <f t="shared" si="347"/>
        <v>0</v>
      </c>
      <c r="AM34" s="273"/>
      <c r="AN34" s="273">
        <f t="shared" si="347"/>
        <v>0</v>
      </c>
      <c r="AO34" s="273"/>
      <c r="AP34" s="273">
        <f t="shared" si="347"/>
        <v>0</v>
      </c>
      <c r="AQ34" s="273"/>
      <c r="AR34" s="273">
        <f t="shared" si="347"/>
        <v>0</v>
      </c>
      <c r="AS34" s="273"/>
      <c r="AT34" s="273">
        <f t="shared" si="347"/>
        <v>0</v>
      </c>
      <c r="AU34" s="273"/>
      <c r="AV34" s="273">
        <f t="shared" si="347"/>
        <v>0</v>
      </c>
      <c r="AW34" s="273"/>
      <c r="AX34" s="273">
        <f t="shared" si="347"/>
        <v>0</v>
      </c>
      <c r="AY34" s="273"/>
      <c r="AZ34" s="273">
        <f t="shared" si="347"/>
        <v>0</v>
      </c>
      <c r="BA34" s="273"/>
      <c r="BB34" s="273">
        <f t="shared" si="347"/>
        <v>0</v>
      </c>
      <c r="BC34" s="273"/>
      <c r="BD34" s="273">
        <f t="shared" si="347"/>
        <v>0</v>
      </c>
      <c r="BE34" s="273"/>
      <c r="BF34" s="273">
        <f t="shared" si="347"/>
        <v>0</v>
      </c>
      <c r="BG34" s="273"/>
      <c r="BH34" s="273">
        <f t="shared" si="347"/>
        <v>0</v>
      </c>
      <c r="BI34" s="273"/>
      <c r="BJ34" s="273">
        <f t="shared" si="347"/>
        <v>0</v>
      </c>
      <c r="BK34" s="273"/>
      <c r="BL34" s="273">
        <f t="shared" si="347"/>
        <v>0</v>
      </c>
      <c r="BM34" s="273"/>
      <c r="BN34" s="273">
        <f t="shared" si="347"/>
        <v>0</v>
      </c>
      <c r="BO34" s="273"/>
      <c r="BP34" s="273">
        <f t="shared" si="347"/>
        <v>0</v>
      </c>
      <c r="BQ34" s="273"/>
      <c r="BR34" s="273">
        <f t="shared" si="347"/>
        <v>0</v>
      </c>
      <c r="BS34" s="273"/>
      <c r="BT34" s="273">
        <f t="shared" si="347"/>
        <v>0</v>
      </c>
      <c r="BU34" s="273"/>
      <c r="BV34" s="273">
        <f t="shared" si="347"/>
        <v>0</v>
      </c>
      <c r="BW34" s="273"/>
      <c r="BX34" s="273">
        <f t="shared" si="347"/>
        <v>0</v>
      </c>
      <c r="BY34" s="273"/>
      <c r="BZ34" s="273">
        <f t="shared" si="347"/>
        <v>0</v>
      </c>
      <c r="CA34" s="273"/>
      <c r="CB34" s="273">
        <f t="shared" ref="CB34:EL34" si="348">IF($ET$32=0,0,CB32/$ET$32)</f>
        <v>0</v>
      </c>
      <c r="CC34" s="273"/>
      <c r="CD34" s="273">
        <f t="shared" si="348"/>
        <v>0</v>
      </c>
      <c r="CE34" s="273"/>
      <c r="CF34" s="273">
        <f t="shared" si="348"/>
        <v>0</v>
      </c>
      <c r="CG34" s="273"/>
      <c r="CH34" s="273">
        <f t="shared" si="348"/>
        <v>0</v>
      </c>
      <c r="CI34" s="273"/>
      <c r="CJ34" s="273">
        <f t="shared" si="348"/>
        <v>0</v>
      </c>
      <c r="CK34" s="273"/>
      <c r="CL34" s="273">
        <f t="shared" si="348"/>
        <v>0</v>
      </c>
      <c r="CM34" s="273"/>
      <c r="CN34" s="273">
        <f t="shared" si="348"/>
        <v>0</v>
      </c>
      <c r="CO34" s="273"/>
      <c r="CP34" s="273">
        <f t="shared" si="348"/>
        <v>0</v>
      </c>
      <c r="CQ34" s="273"/>
      <c r="CR34" s="273">
        <f t="shared" si="348"/>
        <v>0</v>
      </c>
      <c r="CS34" s="273"/>
      <c r="CT34" s="273">
        <f t="shared" si="348"/>
        <v>0</v>
      </c>
      <c r="CU34" s="273"/>
      <c r="CV34" s="273">
        <f t="shared" si="348"/>
        <v>0</v>
      </c>
      <c r="CW34" s="273"/>
      <c r="CX34" s="273">
        <f>IF($ET$32=0,0,CX32/$ET$32)</f>
        <v>0</v>
      </c>
      <c r="CY34" s="273"/>
      <c r="CZ34" s="273">
        <f t="shared" si="348"/>
        <v>0</v>
      </c>
      <c r="DA34" s="273"/>
      <c r="DB34" s="273">
        <f t="shared" si="348"/>
        <v>0</v>
      </c>
      <c r="DC34" s="273"/>
      <c r="DD34" s="273">
        <f t="shared" si="348"/>
        <v>0</v>
      </c>
      <c r="DE34" s="273"/>
      <c r="DF34" s="273">
        <f t="shared" si="348"/>
        <v>0</v>
      </c>
      <c r="DG34" s="273"/>
      <c r="DH34" s="273">
        <f t="shared" si="348"/>
        <v>0</v>
      </c>
      <c r="DI34" s="273"/>
      <c r="DJ34" s="273">
        <f t="shared" si="348"/>
        <v>0</v>
      </c>
      <c r="DK34" s="273"/>
      <c r="DL34" s="273">
        <f t="shared" si="348"/>
        <v>0</v>
      </c>
      <c r="DM34" s="273"/>
      <c r="DN34" s="273">
        <f t="shared" si="348"/>
        <v>0</v>
      </c>
      <c r="DO34" s="273"/>
      <c r="DP34" s="273">
        <f t="shared" si="348"/>
        <v>0</v>
      </c>
      <c r="DQ34" s="273"/>
      <c r="DR34" s="273">
        <f t="shared" si="348"/>
        <v>0</v>
      </c>
      <c r="DS34" s="273"/>
      <c r="DT34" s="273">
        <f t="shared" si="348"/>
        <v>0</v>
      </c>
      <c r="DU34" s="273"/>
      <c r="DV34" s="273">
        <f t="shared" si="348"/>
        <v>0</v>
      </c>
      <c r="DW34" s="273"/>
      <c r="DX34" s="273">
        <f t="shared" si="348"/>
        <v>0</v>
      </c>
      <c r="DY34" s="273"/>
      <c r="DZ34" s="273">
        <f t="shared" si="348"/>
        <v>0</v>
      </c>
      <c r="EA34" s="273"/>
      <c r="EB34" s="273">
        <f t="shared" si="348"/>
        <v>0</v>
      </c>
      <c r="EC34" s="273"/>
      <c r="ED34" s="273">
        <f t="shared" si="348"/>
        <v>0</v>
      </c>
      <c r="EE34" s="273"/>
      <c r="EF34" s="273">
        <f t="shared" si="348"/>
        <v>0</v>
      </c>
      <c r="EG34" s="273"/>
      <c r="EH34" s="273">
        <f t="shared" si="348"/>
        <v>0</v>
      </c>
      <c r="EI34" s="273"/>
      <c r="EJ34" s="273">
        <f>IF($ET$32=0,0,EJ32/$ET$32)</f>
        <v>0</v>
      </c>
      <c r="EK34" s="273"/>
      <c r="EL34" s="273">
        <f t="shared" si="348"/>
        <v>0</v>
      </c>
      <c r="EM34" s="273"/>
      <c r="EN34" s="273">
        <f t="shared" ref="EN34" si="349">IF($ET$32=0,0,EN32/$ET$32)</f>
        <v>0</v>
      </c>
      <c r="EO34" s="273"/>
      <c r="EP34" s="273">
        <f>IF($ET$32=0,0,EP32/$ET$32)</f>
        <v>0</v>
      </c>
      <c r="EQ34" s="273"/>
      <c r="ER34" s="273">
        <f>IF($ET$32=0,0,ER32/$ET$32)</f>
        <v>0</v>
      </c>
      <c r="ES34" s="273"/>
      <c r="ET34" s="360">
        <f>SUM(N34:ER34)</f>
        <v>0</v>
      </c>
    </row>
    <row r="35" spans="1:150" ht="12" customHeight="1" x14ac:dyDescent="0.2">
      <c r="A35" s="256"/>
      <c r="B35" s="256"/>
      <c r="C35" s="256"/>
      <c r="D35" s="256"/>
      <c r="E35" s="256"/>
      <c r="F35" s="256"/>
      <c r="G35" s="256"/>
      <c r="H35" s="256"/>
      <c r="I35" s="256"/>
      <c r="J35" s="256"/>
      <c r="ET35" s="290"/>
    </row>
    <row r="36" spans="1:150" ht="12" customHeight="1" x14ac:dyDescent="0.2">
      <c r="A36" s="256"/>
      <c r="B36" s="256"/>
      <c r="C36" s="256"/>
      <c r="D36" s="256"/>
      <c r="E36" s="256"/>
      <c r="F36" s="256"/>
      <c r="G36" s="256"/>
      <c r="H36" s="256"/>
      <c r="I36" s="256"/>
      <c r="J36" s="256"/>
      <c r="K36" s="356" t="s">
        <v>280</v>
      </c>
      <c r="N36" s="357">
        <f>N34*$L$27</f>
        <v>0</v>
      </c>
      <c r="O36" s="357"/>
      <c r="P36" s="357">
        <f>P34*$L$27</f>
        <v>0</v>
      </c>
      <c r="Q36" s="357"/>
      <c r="R36" s="357">
        <f>R34*$L$27</f>
        <v>0</v>
      </c>
      <c r="S36" s="357"/>
      <c r="T36" s="357">
        <f t="shared" ref="T36:BZ36" si="350">T34*$L$27</f>
        <v>0</v>
      </c>
      <c r="U36" s="357"/>
      <c r="V36" s="357">
        <f t="shared" si="350"/>
        <v>0</v>
      </c>
      <c r="W36" s="357"/>
      <c r="X36" s="357">
        <f t="shared" si="350"/>
        <v>0</v>
      </c>
      <c r="Y36" s="357"/>
      <c r="Z36" s="357">
        <f t="shared" si="350"/>
        <v>0</v>
      </c>
      <c r="AA36" s="357"/>
      <c r="AB36" s="357">
        <f t="shared" si="350"/>
        <v>0</v>
      </c>
      <c r="AC36" s="357"/>
      <c r="AD36" s="357">
        <f t="shared" si="350"/>
        <v>0</v>
      </c>
      <c r="AE36" s="357"/>
      <c r="AF36" s="357">
        <f>AF34*$L$27</f>
        <v>0</v>
      </c>
      <c r="AG36" s="357"/>
      <c r="AH36" s="357">
        <f>AH34*$L$27</f>
        <v>0</v>
      </c>
      <c r="AI36" s="357"/>
      <c r="AJ36" s="357">
        <f>AJ34*$L$27</f>
        <v>0</v>
      </c>
      <c r="AK36" s="357"/>
      <c r="AL36" s="357">
        <f>AL34*$L$27</f>
        <v>0</v>
      </c>
      <c r="AM36" s="357"/>
      <c r="AN36" s="357">
        <f>AN34*$L$27</f>
        <v>0</v>
      </c>
      <c r="AO36" s="357"/>
      <c r="AP36" s="357">
        <f>AP34*$L$27</f>
        <v>0</v>
      </c>
      <c r="AQ36" s="357"/>
      <c r="AR36" s="357">
        <f t="shared" si="350"/>
        <v>0</v>
      </c>
      <c r="AS36" s="357"/>
      <c r="AT36" s="357">
        <f t="shared" si="350"/>
        <v>0</v>
      </c>
      <c r="AU36" s="357"/>
      <c r="AV36" s="357">
        <f t="shared" si="350"/>
        <v>0</v>
      </c>
      <c r="AW36" s="357"/>
      <c r="AX36" s="357">
        <f t="shared" si="350"/>
        <v>0</v>
      </c>
      <c r="AY36" s="357"/>
      <c r="AZ36" s="357">
        <f t="shared" si="350"/>
        <v>0</v>
      </c>
      <c r="BA36" s="357"/>
      <c r="BB36" s="357">
        <f t="shared" si="350"/>
        <v>0</v>
      </c>
      <c r="BC36" s="357"/>
      <c r="BD36" s="357">
        <f t="shared" si="350"/>
        <v>0</v>
      </c>
      <c r="BE36" s="357"/>
      <c r="BF36" s="357">
        <f t="shared" si="350"/>
        <v>0</v>
      </c>
      <c r="BG36" s="357"/>
      <c r="BH36" s="357">
        <f t="shared" si="350"/>
        <v>0</v>
      </c>
      <c r="BI36" s="357"/>
      <c r="BJ36" s="357">
        <f t="shared" si="350"/>
        <v>0</v>
      </c>
      <c r="BK36" s="357"/>
      <c r="BL36" s="357">
        <f t="shared" si="350"/>
        <v>0</v>
      </c>
      <c r="BM36" s="357"/>
      <c r="BN36" s="357">
        <f t="shared" si="350"/>
        <v>0</v>
      </c>
      <c r="BO36" s="357"/>
      <c r="BP36" s="357">
        <f t="shared" si="350"/>
        <v>0</v>
      </c>
      <c r="BQ36" s="357"/>
      <c r="BR36" s="357">
        <f t="shared" si="350"/>
        <v>0</v>
      </c>
      <c r="BS36" s="357"/>
      <c r="BT36" s="357">
        <f t="shared" si="350"/>
        <v>0</v>
      </c>
      <c r="BU36" s="357"/>
      <c r="BV36" s="357">
        <f t="shared" si="350"/>
        <v>0</v>
      </c>
      <c r="BW36" s="357"/>
      <c r="BX36" s="357">
        <f t="shared" si="350"/>
        <v>0</v>
      </c>
      <c r="BY36" s="357"/>
      <c r="BZ36" s="357">
        <f t="shared" si="350"/>
        <v>0</v>
      </c>
      <c r="CA36" s="357"/>
      <c r="CB36" s="357">
        <f t="shared" ref="CB36:EL36" si="351">CB34*$L$27</f>
        <v>0</v>
      </c>
      <c r="CC36" s="357"/>
      <c r="CD36" s="357">
        <f t="shared" si="351"/>
        <v>0</v>
      </c>
      <c r="CE36" s="357"/>
      <c r="CF36" s="357">
        <f t="shared" si="351"/>
        <v>0</v>
      </c>
      <c r="CG36" s="357"/>
      <c r="CH36" s="357">
        <f t="shared" si="351"/>
        <v>0</v>
      </c>
      <c r="CI36" s="357"/>
      <c r="CJ36" s="357">
        <f t="shared" si="351"/>
        <v>0</v>
      </c>
      <c r="CK36" s="357"/>
      <c r="CL36" s="357">
        <f t="shared" si="351"/>
        <v>0</v>
      </c>
      <c r="CM36" s="357"/>
      <c r="CN36" s="357">
        <f t="shared" si="351"/>
        <v>0</v>
      </c>
      <c r="CO36" s="357"/>
      <c r="CP36" s="357">
        <f t="shared" si="351"/>
        <v>0</v>
      </c>
      <c r="CQ36" s="357"/>
      <c r="CR36" s="357">
        <f t="shared" si="351"/>
        <v>0</v>
      </c>
      <c r="CS36" s="357"/>
      <c r="CT36" s="357">
        <f t="shared" si="351"/>
        <v>0</v>
      </c>
      <c r="CU36" s="357"/>
      <c r="CV36" s="357">
        <f t="shared" si="351"/>
        <v>0</v>
      </c>
      <c r="CW36" s="357"/>
      <c r="CX36" s="357">
        <f t="shared" si="351"/>
        <v>0</v>
      </c>
      <c r="CY36" s="357"/>
      <c r="CZ36" s="357">
        <f t="shared" si="351"/>
        <v>0</v>
      </c>
      <c r="DA36" s="357"/>
      <c r="DB36" s="357">
        <f t="shared" si="351"/>
        <v>0</v>
      </c>
      <c r="DC36" s="357"/>
      <c r="DD36" s="357">
        <f t="shared" si="351"/>
        <v>0</v>
      </c>
      <c r="DE36" s="357"/>
      <c r="DF36" s="357">
        <f t="shared" si="351"/>
        <v>0</v>
      </c>
      <c r="DG36" s="357"/>
      <c r="DH36" s="357">
        <f t="shared" si="351"/>
        <v>0</v>
      </c>
      <c r="DI36" s="357"/>
      <c r="DJ36" s="357">
        <f t="shared" si="351"/>
        <v>0</v>
      </c>
      <c r="DK36" s="357"/>
      <c r="DL36" s="357">
        <f t="shared" si="351"/>
        <v>0</v>
      </c>
      <c r="DM36" s="357"/>
      <c r="DN36" s="357">
        <f t="shared" si="351"/>
        <v>0</v>
      </c>
      <c r="DO36" s="357"/>
      <c r="DP36" s="357">
        <f t="shared" si="351"/>
        <v>0</v>
      </c>
      <c r="DQ36" s="357"/>
      <c r="DR36" s="357">
        <f t="shared" si="351"/>
        <v>0</v>
      </c>
      <c r="DS36" s="357"/>
      <c r="DT36" s="357">
        <f t="shared" si="351"/>
        <v>0</v>
      </c>
      <c r="DU36" s="357"/>
      <c r="DV36" s="357">
        <f t="shared" si="351"/>
        <v>0</v>
      </c>
      <c r="DW36" s="357"/>
      <c r="DX36" s="357">
        <f t="shared" si="351"/>
        <v>0</v>
      </c>
      <c r="DY36" s="357"/>
      <c r="DZ36" s="357">
        <f t="shared" si="351"/>
        <v>0</v>
      </c>
      <c r="EA36" s="357"/>
      <c r="EB36" s="357">
        <f t="shared" si="351"/>
        <v>0</v>
      </c>
      <c r="EC36" s="357"/>
      <c r="ED36" s="357">
        <f t="shared" si="351"/>
        <v>0</v>
      </c>
      <c r="EE36" s="357"/>
      <c r="EF36" s="357">
        <f t="shared" si="351"/>
        <v>0</v>
      </c>
      <c r="EG36" s="357"/>
      <c r="EH36" s="357">
        <f t="shared" si="351"/>
        <v>0</v>
      </c>
      <c r="EI36" s="357"/>
      <c r="EJ36" s="357">
        <f t="shared" si="351"/>
        <v>0</v>
      </c>
      <c r="EK36" s="357"/>
      <c r="EL36" s="357">
        <f t="shared" si="351"/>
        <v>0</v>
      </c>
      <c r="EM36" s="357"/>
      <c r="EN36" s="357">
        <f t="shared" ref="EN36" si="352">EN34*$L$27</f>
        <v>0</v>
      </c>
      <c r="EO36" s="357"/>
      <c r="EP36" s="357">
        <f>EP34*$L$27</f>
        <v>0</v>
      </c>
      <c r="EQ36" s="357"/>
      <c r="ER36" s="357">
        <f>ER34*$L$27</f>
        <v>0</v>
      </c>
      <c r="ES36" s="357"/>
      <c r="ET36" s="358">
        <f>SUM(N36:ER36)</f>
        <v>0</v>
      </c>
    </row>
    <row r="37" spans="1:150" ht="12" customHeight="1" x14ac:dyDescent="0.2">
      <c r="A37" s="256"/>
      <c r="B37" s="256"/>
      <c r="C37" s="256"/>
      <c r="D37" s="256"/>
      <c r="E37" s="256"/>
      <c r="F37" s="256"/>
      <c r="G37" s="256"/>
      <c r="H37" s="256"/>
      <c r="I37" s="256"/>
      <c r="J37" s="256"/>
      <c r="ET37" s="290"/>
    </row>
    <row r="38" spans="1:150" ht="12" customHeight="1" thickBot="1" x14ac:dyDescent="0.25">
      <c r="A38" s="256"/>
      <c r="B38" s="256"/>
      <c r="C38" s="256"/>
      <c r="D38" s="256"/>
      <c r="E38" s="256"/>
      <c r="F38" s="256"/>
      <c r="G38" s="256"/>
      <c r="H38" s="256"/>
      <c r="I38" s="256"/>
      <c r="J38" s="256"/>
      <c r="K38" s="361" t="s">
        <v>282</v>
      </c>
      <c r="N38" s="362">
        <f>SUM(N32+N36)</f>
        <v>0</v>
      </c>
      <c r="O38" s="357"/>
      <c r="P38" s="362">
        <f>SUM(P32+P36)</f>
        <v>0</v>
      </c>
      <c r="Q38" s="357"/>
      <c r="R38" s="362">
        <f>SUM(R32+R36)</f>
        <v>0</v>
      </c>
      <c r="S38" s="357"/>
      <c r="T38" s="362">
        <f>SUM(T32+T36)</f>
        <v>0</v>
      </c>
      <c r="U38" s="357"/>
      <c r="V38" s="362">
        <f>SUM(V32+V36)</f>
        <v>0</v>
      </c>
      <c r="W38" s="357"/>
      <c r="X38" s="362">
        <f t="shared" ref="X38:BZ38" si="353">SUM(X32+X36)</f>
        <v>0</v>
      </c>
      <c r="Y38" s="357"/>
      <c r="Z38" s="362">
        <f t="shared" si="353"/>
        <v>0</v>
      </c>
      <c r="AA38" s="357"/>
      <c r="AB38" s="362">
        <f t="shared" si="353"/>
        <v>0</v>
      </c>
      <c r="AC38" s="357"/>
      <c r="AD38" s="362">
        <f t="shared" si="353"/>
        <v>0</v>
      </c>
      <c r="AE38" s="357"/>
      <c r="AF38" s="362">
        <f t="shared" si="353"/>
        <v>0</v>
      </c>
      <c r="AG38" s="357"/>
      <c r="AH38" s="362">
        <f t="shared" si="353"/>
        <v>0</v>
      </c>
      <c r="AI38" s="357"/>
      <c r="AJ38" s="362">
        <f t="shared" si="353"/>
        <v>0</v>
      </c>
      <c r="AK38" s="357"/>
      <c r="AL38" s="362">
        <f t="shared" si="353"/>
        <v>0</v>
      </c>
      <c r="AM38" s="357"/>
      <c r="AN38" s="362">
        <f t="shared" si="353"/>
        <v>0</v>
      </c>
      <c r="AO38" s="357"/>
      <c r="AP38" s="362">
        <f t="shared" si="353"/>
        <v>0</v>
      </c>
      <c r="AQ38" s="357"/>
      <c r="AR38" s="362">
        <f t="shared" si="353"/>
        <v>0</v>
      </c>
      <c r="AS38" s="357"/>
      <c r="AT38" s="362">
        <f t="shared" si="353"/>
        <v>0</v>
      </c>
      <c r="AU38" s="357"/>
      <c r="AV38" s="362">
        <f t="shared" si="353"/>
        <v>0</v>
      </c>
      <c r="AW38" s="357"/>
      <c r="AX38" s="362">
        <f t="shared" si="353"/>
        <v>0</v>
      </c>
      <c r="AY38" s="357"/>
      <c r="AZ38" s="362">
        <f t="shared" si="353"/>
        <v>0</v>
      </c>
      <c r="BA38" s="357"/>
      <c r="BB38" s="362">
        <f t="shared" si="353"/>
        <v>0</v>
      </c>
      <c r="BC38" s="357"/>
      <c r="BD38" s="362">
        <f t="shared" si="353"/>
        <v>0</v>
      </c>
      <c r="BE38" s="357"/>
      <c r="BF38" s="362">
        <f t="shared" si="353"/>
        <v>0</v>
      </c>
      <c r="BG38" s="357"/>
      <c r="BH38" s="362">
        <f t="shared" si="353"/>
        <v>0</v>
      </c>
      <c r="BI38" s="357"/>
      <c r="BJ38" s="362">
        <f t="shared" si="353"/>
        <v>0</v>
      </c>
      <c r="BK38" s="357"/>
      <c r="BL38" s="362">
        <f t="shared" si="353"/>
        <v>0</v>
      </c>
      <c r="BM38" s="357"/>
      <c r="BN38" s="362">
        <f t="shared" si="353"/>
        <v>0</v>
      </c>
      <c r="BO38" s="357"/>
      <c r="BP38" s="362">
        <f t="shared" si="353"/>
        <v>0</v>
      </c>
      <c r="BQ38" s="357"/>
      <c r="BR38" s="362">
        <f t="shared" si="353"/>
        <v>0</v>
      </c>
      <c r="BS38" s="357"/>
      <c r="BT38" s="362">
        <f t="shared" si="353"/>
        <v>0</v>
      </c>
      <c r="BU38" s="357"/>
      <c r="BV38" s="362">
        <f t="shared" si="353"/>
        <v>0</v>
      </c>
      <c r="BW38" s="357"/>
      <c r="BX38" s="362">
        <f t="shared" si="353"/>
        <v>0</v>
      </c>
      <c r="BY38" s="357"/>
      <c r="BZ38" s="362">
        <f t="shared" si="353"/>
        <v>0</v>
      </c>
      <c r="CA38" s="357"/>
      <c r="CB38" s="362">
        <f t="shared" ref="CB38:EL38" si="354">SUM(CB32+CB36)</f>
        <v>0</v>
      </c>
      <c r="CC38" s="357"/>
      <c r="CD38" s="362">
        <f t="shared" si="354"/>
        <v>0</v>
      </c>
      <c r="CE38" s="357"/>
      <c r="CF38" s="362">
        <f t="shared" si="354"/>
        <v>0</v>
      </c>
      <c r="CG38" s="357"/>
      <c r="CH38" s="362">
        <f t="shared" si="354"/>
        <v>0</v>
      </c>
      <c r="CI38" s="357"/>
      <c r="CJ38" s="362">
        <f t="shared" si="354"/>
        <v>0</v>
      </c>
      <c r="CK38" s="357"/>
      <c r="CL38" s="362">
        <f t="shared" si="354"/>
        <v>0</v>
      </c>
      <c r="CM38" s="357"/>
      <c r="CN38" s="362">
        <f t="shared" si="354"/>
        <v>0</v>
      </c>
      <c r="CO38" s="357"/>
      <c r="CP38" s="362">
        <f t="shared" si="354"/>
        <v>0</v>
      </c>
      <c r="CQ38" s="357"/>
      <c r="CR38" s="362">
        <f t="shared" si="354"/>
        <v>0</v>
      </c>
      <c r="CS38" s="357"/>
      <c r="CT38" s="362">
        <f t="shared" si="354"/>
        <v>0</v>
      </c>
      <c r="CU38" s="357"/>
      <c r="CV38" s="362">
        <f t="shared" si="354"/>
        <v>0</v>
      </c>
      <c r="CW38" s="357"/>
      <c r="CX38" s="362">
        <f t="shared" si="354"/>
        <v>0</v>
      </c>
      <c r="CY38" s="357"/>
      <c r="CZ38" s="362">
        <f t="shared" si="354"/>
        <v>0</v>
      </c>
      <c r="DA38" s="357"/>
      <c r="DB38" s="362">
        <f t="shared" si="354"/>
        <v>0</v>
      </c>
      <c r="DC38" s="357"/>
      <c r="DD38" s="362">
        <f t="shared" si="354"/>
        <v>0</v>
      </c>
      <c r="DE38" s="357"/>
      <c r="DF38" s="362">
        <f t="shared" si="354"/>
        <v>0</v>
      </c>
      <c r="DG38" s="357"/>
      <c r="DH38" s="362">
        <f t="shared" si="354"/>
        <v>0</v>
      </c>
      <c r="DI38" s="357"/>
      <c r="DJ38" s="362">
        <f t="shared" si="354"/>
        <v>0</v>
      </c>
      <c r="DK38" s="357"/>
      <c r="DL38" s="362">
        <f t="shared" si="354"/>
        <v>0</v>
      </c>
      <c r="DM38" s="357"/>
      <c r="DN38" s="362">
        <f t="shared" si="354"/>
        <v>0</v>
      </c>
      <c r="DO38" s="357"/>
      <c r="DP38" s="362">
        <f t="shared" si="354"/>
        <v>0</v>
      </c>
      <c r="DQ38" s="357"/>
      <c r="DR38" s="362">
        <f t="shared" si="354"/>
        <v>0</v>
      </c>
      <c r="DS38" s="357"/>
      <c r="DT38" s="362">
        <f t="shared" si="354"/>
        <v>0</v>
      </c>
      <c r="DU38" s="357"/>
      <c r="DV38" s="362">
        <f t="shared" si="354"/>
        <v>0</v>
      </c>
      <c r="DW38" s="357"/>
      <c r="DX38" s="362">
        <f t="shared" si="354"/>
        <v>0</v>
      </c>
      <c r="DY38" s="357"/>
      <c r="DZ38" s="362">
        <f t="shared" si="354"/>
        <v>0</v>
      </c>
      <c r="EA38" s="357"/>
      <c r="EB38" s="362">
        <f t="shared" si="354"/>
        <v>0</v>
      </c>
      <c r="EC38" s="357"/>
      <c r="ED38" s="362">
        <f t="shared" si="354"/>
        <v>0</v>
      </c>
      <c r="EE38" s="357"/>
      <c r="EF38" s="362">
        <f t="shared" si="354"/>
        <v>0</v>
      </c>
      <c r="EG38" s="357"/>
      <c r="EH38" s="362">
        <f t="shared" si="354"/>
        <v>0</v>
      </c>
      <c r="EI38" s="357"/>
      <c r="EJ38" s="362">
        <f t="shared" si="354"/>
        <v>0</v>
      </c>
      <c r="EK38" s="357"/>
      <c r="EL38" s="362">
        <f t="shared" si="354"/>
        <v>0</v>
      </c>
      <c r="EM38" s="357"/>
      <c r="EN38" s="362">
        <f t="shared" ref="EN38:EP38" si="355">SUM(EN32+EN36)</f>
        <v>0</v>
      </c>
      <c r="EO38" s="357"/>
      <c r="EP38" s="362">
        <f t="shared" si="355"/>
        <v>0</v>
      </c>
      <c r="EQ38" s="357"/>
      <c r="ER38" s="362">
        <f>SUM(ER32+ER36)</f>
        <v>0</v>
      </c>
      <c r="ET38" s="363">
        <f>SUM(N38:ER38)</f>
        <v>0</v>
      </c>
    </row>
    <row r="39" spans="1:150" ht="12" customHeight="1" thickTop="1" x14ac:dyDescent="0.2">
      <c r="A39" s="256"/>
      <c r="B39" s="256"/>
      <c r="C39" s="256"/>
      <c r="D39" s="256"/>
      <c r="E39" s="256"/>
      <c r="F39" s="256"/>
      <c r="G39" s="256"/>
      <c r="H39" s="256"/>
      <c r="I39" s="256"/>
      <c r="J39" s="256"/>
    </row>
    <row r="40" spans="1:150" ht="12" customHeight="1" x14ac:dyDescent="0.2">
      <c r="A40" s="256"/>
      <c r="B40" s="256"/>
      <c r="C40" s="256"/>
      <c r="D40" s="256"/>
      <c r="E40" s="256"/>
      <c r="F40" s="256"/>
      <c r="G40" s="256"/>
      <c r="H40" s="256"/>
      <c r="I40" s="256"/>
      <c r="J40" s="256"/>
      <c r="K40" s="496" t="s">
        <v>281</v>
      </c>
      <c r="L40" s="496"/>
    </row>
    <row r="41" spans="1:150" ht="12.75" x14ac:dyDescent="0.2">
      <c r="A41" s="256"/>
      <c r="B41" s="256"/>
      <c r="C41" s="256"/>
      <c r="D41" s="256"/>
      <c r="E41" s="256"/>
      <c r="F41" s="256"/>
      <c r="G41" s="256"/>
      <c r="H41" s="256"/>
      <c r="I41" s="256"/>
      <c r="J41" s="256"/>
      <c r="K41" s="496"/>
      <c r="L41" s="496"/>
    </row>
    <row r="42" spans="1:150" ht="12.75" x14ac:dyDescent="0.2">
      <c r="A42" s="256"/>
      <c r="B42" s="256"/>
      <c r="C42" s="256"/>
      <c r="D42" s="256"/>
      <c r="E42" s="256"/>
      <c r="F42" s="256"/>
      <c r="G42" s="256"/>
      <c r="H42" s="256"/>
      <c r="I42" s="256"/>
      <c r="J42" s="256"/>
      <c r="K42" s="496"/>
      <c r="L42" s="496"/>
    </row>
    <row r="43" spans="1:150" ht="12.75" x14ac:dyDescent="0.2">
      <c r="A43" s="256"/>
      <c r="B43" s="256"/>
      <c r="C43" s="256"/>
      <c r="D43" s="256"/>
      <c r="E43" s="256"/>
      <c r="F43" s="256"/>
      <c r="G43" s="256"/>
      <c r="H43" s="256"/>
      <c r="I43" s="256"/>
      <c r="K43" s="404"/>
    </row>
    <row r="44" spans="1:150" ht="12.75" x14ac:dyDescent="0.2">
      <c r="A44" s="256"/>
      <c r="B44" s="256"/>
      <c r="C44" s="256"/>
      <c r="D44" s="256"/>
      <c r="E44" s="256"/>
      <c r="F44" s="256"/>
      <c r="G44" s="256"/>
      <c r="H44" s="256"/>
      <c r="I44" s="256"/>
    </row>
    <row r="45" spans="1:150" ht="12.75" x14ac:dyDescent="0.2">
      <c r="A45" s="256"/>
      <c r="B45" s="256"/>
      <c r="C45" s="256"/>
      <c r="D45" s="256"/>
      <c r="E45" s="256"/>
      <c r="F45" s="256"/>
      <c r="G45" s="256"/>
      <c r="H45" s="256"/>
      <c r="I45" s="256"/>
    </row>
    <row r="46" spans="1:150" ht="12.75" x14ac:dyDescent="0.2">
      <c r="A46" s="256"/>
      <c r="B46" s="256"/>
      <c r="C46" s="256"/>
      <c r="D46" s="256"/>
      <c r="E46" s="256"/>
      <c r="F46" s="256"/>
      <c r="G46" s="256"/>
      <c r="H46" s="256"/>
      <c r="I46" s="256"/>
    </row>
    <row r="47" spans="1:150" ht="12.75" x14ac:dyDescent="0.2">
      <c r="A47" s="256"/>
      <c r="B47" s="256"/>
      <c r="C47" s="256"/>
      <c r="D47" s="256"/>
      <c r="E47" s="256"/>
      <c r="F47" s="256"/>
      <c r="G47" s="256"/>
      <c r="H47" s="256"/>
      <c r="I47" s="256"/>
    </row>
    <row r="48" spans="1:150" ht="12.75" x14ac:dyDescent="0.2">
      <c r="A48" s="256"/>
      <c r="B48" s="256"/>
      <c r="C48" s="256"/>
      <c r="D48" s="256"/>
      <c r="E48" s="256"/>
      <c r="F48" s="256"/>
      <c r="G48" s="256"/>
      <c r="H48" s="256"/>
      <c r="I48" s="256"/>
    </row>
    <row r="49" spans="1:9" ht="12.75" x14ac:dyDescent="0.2">
      <c r="A49" s="256"/>
      <c r="B49" s="256"/>
      <c r="C49" s="256"/>
      <c r="D49" s="256"/>
      <c r="E49" s="256"/>
      <c r="F49" s="256"/>
      <c r="G49" s="256"/>
      <c r="H49" s="256"/>
      <c r="I49" s="256"/>
    </row>
    <row r="50" spans="1:9" ht="12.75" x14ac:dyDescent="0.2">
      <c r="A50" s="256"/>
      <c r="B50" s="256"/>
      <c r="C50" s="256"/>
      <c r="D50" s="256"/>
      <c r="E50" s="256"/>
      <c r="F50" s="256"/>
      <c r="G50" s="256"/>
      <c r="H50" s="256"/>
      <c r="I50" s="256"/>
    </row>
    <row r="51" spans="1:9" ht="12.75" x14ac:dyDescent="0.2">
      <c r="A51" s="256"/>
      <c r="B51" s="256"/>
      <c r="C51" s="256"/>
      <c r="D51" s="256"/>
      <c r="E51" s="256"/>
      <c r="F51" s="256"/>
      <c r="G51" s="256"/>
      <c r="H51" s="256"/>
      <c r="I51" s="256"/>
    </row>
    <row r="52" spans="1:9" ht="12.75" x14ac:dyDescent="0.2">
      <c r="A52" s="256"/>
    </row>
    <row r="53" spans="1:9" ht="12.75" x14ac:dyDescent="0.2">
      <c r="A53" s="256"/>
    </row>
    <row r="54" spans="1:9" ht="12.75" x14ac:dyDescent="0.2">
      <c r="A54" s="256"/>
    </row>
    <row r="55" spans="1:9" ht="12.75" x14ac:dyDescent="0.2">
      <c r="A55" s="256"/>
    </row>
    <row r="56" spans="1:9" ht="12.75" x14ac:dyDescent="0.2">
      <c r="A56" s="256"/>
    </row>
    <row r="57" spans="1:9" ht="12.75" x14ac:dyDescent="0.2">
      <c r="A57" s="256"/>
    </row>
    <row r="58" spans="1:9" ht="12.75" x14ac:dyDescent="0.2">
      <c r="A58" s="256"/>
    </row>
    <row r="59" spans="1:9" ht="12.75" x14ac:dyDescent="0.2">
      <c r="A59" s="256"/>
    </row>
    <row r="60" spans="1:9" ht="12.75" x14ac:dyDescent="0.2">
      <c r="A60" s="256"/>
    </row>
    <row r="61" spans="1:9" ht="12.75" x14ac:dyDescent="0.2">
      <c r="A61" s="256"/>
    </row>
    <row r="62" spans="1:9" ht="12.75" x14ac:dyDescent="0.2">
      <c r="A62" s="256"/>
    </row>
    <row r="63" spans="1:9" ht="12.75" x14ac:dyDescent="0.2">
      <c r="A63" s="256"/>
    </row>
    <row r="64" spans="1:9" ht="12.75" x14ac:dyDescent="0.2">
      <c r="A64" s="256"/>
    </row>
    <row r="65" spans="1:1" ht="12.75" x14ac:dyDescent="0.2">
      <c r="A65" s="256"/>
    </row>
    <row r="66" spans="1:1" ht="12.75" x14ac:dyDescent="0.2">
      <c r="A66" s="256"/>
    </row>
    <row r="67" spans="1:1" ht="12.75" x14ac:dyDescent="0.2">
      <c r="A67" s="256"/>
    </row>
    <row r="68" spans="1:1" ht="12.75" x14ac:dyDescent="0.2">
      <c r="A68" s="256"/>
    </row>
    <row r="69" spans="1:1" ht="12.75" x14ac:dyDescent="0.2">
      <c r="A69" s="256"/>
    </row>
    <row r="70" spans="1:1" ht="12.75" x14ac:dyDescent="0.2">
      <c r="A70" s="256"/>
    </row>
    <row r="71" spans="1:1" ht="12.75" x14ac:dyDescent="0.2">
      <c r="A71" s="256"/>
    </row>
    <row r="72" spans="1:1" ht="12.75" x14ac:dyDescent="0.2">
      <c r="A72" s="256"/>
    </row>
    <row r="73" spans="1:1" ht="12.75" x14ac:dyDescent="0.2">
      <c r="A73" s="256"/>
    </row>
    <row r="74" spans="1:1" ht="12.75" x14ac:dyDescent="0.2">
      <c r="A74" s="256"/>
    </row>
    <row r="75" spans="1:1" ht="12.75" x14ac:dyDescent="0.2">
      <c r="A75" s="256"/>
    </row>
    <row r="76" spans="1:1" ht="12.75" x14ac:dyDescent="0.2">
      <c r="A76" s="256"/>
    </row>
    <row r="77" spans="1:1" ht="12.75" x14ac:dyDescent="0.2">
      <c r="A77" s="256"/>
    </row>
    <row r="78" spans="1:1" ht="12.75" x14ac:dyDescent="0.2">
      <c r="A78" s="256"/>
    </row>
    <row r="79" spans="1:1" ht="12.75" x14ac:dyDescent="0.2">
      <c r="A79" s="256"/>
    </row>
    <row r="80" spans="1:1" ht="12.75" x14ac:dyDescent="0.2">
      <c r="A80" s="256"/>
    </row>
    <row r="81" spans="1:1" ht="12.75" x14ac:dyDescent="0.2">
      <c r="A81" s="256"/>
    </row>
    <row r="82" spans="1:1" ht="12.75" x14ac:dyDescent="0.2">
      <c r="A82" s="256"/>
    </row>
    <row r="83" spans="1:1" ht="12.75" x14ac:dyDescent="0.2">
      <c r="A83" s="256"/>
    </row>
    <row r="84" spans="1:1" ht="12.75" x14ac:dyDescent="0.2">
      <c r="A84" s="256"/>
    </row>
    <row r="85" spans="1:1" ht="12.75" x14ac:dyDescent="0.2">
      <c r="A85" s="256"/>
    </row>
    <row r="86" spans="1:1" ht="12.75" x14ac:dyDescent="0.2">
      <c r="A86" s="256"/>
    </row>
    <row r="87" spans="1:1" ht="12.75" x14ac:dyDescent="0.2">
      <c r="A87" s="256"/>
    </row>
    <row r="88" spans="1:1" ht="12.75" x14ac:dyDescent="0.2">
      <c r="A88" s="256"/>
    </row>
    <row r="89" spans="1:1" ht="12.75" x14ac:dyDescent="0.2">
      <c r="A89" s="256"/>
    </row>
    <row r="90" spans="1:1" ht="12.75" x14ac:dyDescent="0.2">
      <c r="A90" s="256"/>
    </row>
    <row r="91" spans="1:1" ht="12.75" x14ac:dyDescent="0.2">
      <c r="A91" s="256"/>
    </row>
    <row r="92" spans="1:1" ht="12.75" x14ac:dyDescent="0.2">
      <c r="A92" s="256"/>
    </row>
    <row r="93" spans="1:1" ht="12.75" x14ac:dyDescent="0.2">
      <c r="A93" s="256"/>
    </row>
    <row r="94" spans="1:1" ht="12.75" x14ac:dyDescent="0.2">
      <c r="A94" s="256"/>
    </row>
    <row r="95" spans="1:1" ht="12.75" x14ac:dyDescent="0.2">
      <c r="A95" s="256"/>
    </row>
    <row r="96" spans="1:1" ht="12.75" x14ac:dyDescent="0.2">
      <c r="A96" s="256"/>
    </row>
    <row r="97" spans="1:1" ht="12.75" x14ac:dyDescent="0.2">
      <c r="A97" s="256"/>
    </row>
    <row r="98" spans="1:1" ht="12.75" x14ac:dyDescent="0.2">
      <c r="A98" s="256"/>
    </row>
    <row r="99" spans="1:1" ht="12.75" x14ac:dyDescent="0.2">
      <c r="A99" s="256"/>
    </row>
    <row r="100" spans="1:1" ht="12.75" x14ac:dyDescent="0.2">
      <c r="A100" s="256"/>
    </row>
    <row r="101" spans="1:1" ht="12.75" x14ac:dyDescent="0.2">
      <c r="A101" s="256"/>
    </row>
    <row r="102" spans="1:1" ht="12.75" x14ac:dyDescent="0.2">
      <c r="A102" s="256"/>
    </row>
    <row r="103" spans="1:1" ht="12.75" x14ac:dyDescent="0.2">
      <c r="A103" s="256"/>
    </row>
    <row r="104" spans="1:1" ht="12.75" x14ac:dyDescent="0.2">
      <c r="A104" s="256"/>
    </row>
    <row r="105" spans="1:1" ht="12.75" x14ac:dyDescent="0.2">
      <c r="A105" s="256"/>
    </row>
    <row r="106" spans="1:1" ht="12.75" x14ac:dyDescent="0.2">
      <c r="A106" s="256"/>
    </row>
    <row r="107" spans="1:1" ht="12.75" x14ac:dyDescent="0.2">
      <c r="A107" s="256"/>
    </row>
    <row r="108" spans="1:1" ht="12.75" x14ac:dyDescent="0.2">
      <c r="A108" s="256"/>
    </row>
    <row r="109" spans="1:1" ht="12.75" x14ac:dyDescent="0.2">
      <c r="A109" s="256"/>
    </row>
    <row r="110" spans="1:1" ht="12.75" x14ac:dyDescent="0.2">
      <c r="A110" s="256"/>
    </row>
    <row r="111" spans="1:1" ht="12.75" x14ac:dyDescent="0.2">
      <c r="A111" s="256"/>
    </row>
    <row r="112" spans="1:1" ht="12.75" x14ac:dyDescent="0.2">
      <c r="A112" s="256"/>
    </row>
    <row r="113" spans="1:1" ht="12.75" x14ac:dyDescent="0.2">
      <c r="A113" s="256"/>
    </row>
    <row r="114" spans="1:1" ht="12.75" x14ac:dyDescent="0.2">
      <c r="A114" s="256"/>
    </row>
    <row r="115" spans="1:1" ht="12.75" x14ac:dyDescent="0.2">
      <c r="A115" s="256"/>
    </row>
    <row r="116" spans="1:1" ht="12.75" x14ac:dyDescent="0.2">
      <c r="A116" s="256"/>
    </row>
    <row r="117" spans="1:1" ht="12.75" x14ac:dyDescent="0.2">
      <c r="A117" s="256"/>
    </row>
    <row r="118" spans="1:1" ht="12.75" x14ac:dyDescent="0.2">
      <c r="A118" s="256"/>
    </row>
    <row r="119" spans="1:1" ht="12.75" x14ac:dyDescent="0.2">
      <c r="A119" s="256"/>
    </row>
    <row r="120" spans="1:1" ht="12.75" x14ac:dyDescent="0.2">
      <c r="A120" s="256"/>
    </row>
    <row r="121" spans="1:1" ht="12.75" x14ac:dyDescent="0.2">
      <c r="A121" s="256"/>
    </row>
    <row r="122" spans="1:1" ht="12.75" x14ac:dyDescent="0.2">
      <c r="A122" s="256"/>
    </row>
    <row r="123" spans="1:1" ht="12.75" x14ac:dyDescent="0.2">
      <c r="A123" s="256"/>
    </row>
    <row r="124" spans="1:1" ht="12.75" x14ac:dyDescent="0.2">
      <c r="A124" s="256"/>
    </row>
    <row r="125" spans="1:1" ht="12.75" x14ac:dyDescent="0.2">
      <c r="A125" s="256"/>
    </row>
    <row r="126" spans="1:1" ht="12.75" x14ac:dyDescent="0.2">
      <c r="A126" s="256"/>
    </row>
    <row r="127" spans="1:1" ht="12.75" x14ac:dyDescent="0.2">
      <c r="A127" s="256"/>
    </row>
    <row r="128" spans="1:1" ht="12.75" x14ac:dyDescent="0.2">
      <c r="A128" s="256"/>
    </row>
    <row r="129" spans="1:1" ht="12.75" x14ac:dyDescent="0.2">
      <c r="A129" s="256"/>
    </row>
    <row r="130" spans="1:1" ht="12.75" x14ac:dyDescent="0.2">
      <c r="A130" s="256"/>
    </row>
    <row r="131" spans="1:1" ht="12.75" x14ac:dyDescent="0.2">
      <c r="A131" s="256"/>
    </row>
    <row r="132" spans="1:1" ht="12.75" x14ac:dyDescent="0.2">
      <c r="A132" s="256"/>
    </row>
    <row r="133" spans="1:1" ht="12.75" x14ac:dyDescent="0.2">
      <c r="A133" s="256"/>
    </row>
    <row r="134" spans="1:1" ht="12.75" x14ac:dyDescent="0.2">
      <c r="A134" s="256"/>
    </row>
    <row r="135" spans="1:1" ht="12.75" x14ac:dyDescent="0.2">
      <c r="A135" s="256"/>
    </row>
    <row r="136" spans="1:1" ht="12.75" x14ac:dyDescent="0.2">
      <c r="A136" s="256"/>
    </row>
    <row r="137" spans="1:1" ht="12.75" x14ac:dyDescent="0.2">
      <c r="A137" s="256"/>
    </row>
    <row r="138" spans="1:1" ht="12.75" x14ac:dyDescent="0.2">
      <c r="A138" s="256"/>
    </row>
    <row r="139" spans="1:1" ht="12.75" x14ac:dyDescent="0.2">
      <c r="A139" s="256"/>
    </row>
    <row r="140" spans="1:1" ht="12.75" x14ac:dyDescent="0.2">
      <c r="A140" s="256"/>
    </row>
    <row r="141" spans="1:1" ht="12.75" x14ac:dyDescent="0.2">
      <c r="A141" s="256"/>
    </row>
    <row r="142" spans="1:1" ht="12.75" x14ac:dyDescent="0.2">
      <c r="A142" s="256"/>
    </row>
    <row r="143" spans="1:1" ht="12.75" x14ac:dyDescent="0.2">
      <c r="A143" s="256"/>
    </row>
    <row r="144" spans="1:1" ht="12.75" x14ac:dyDescent="0.2">
      <c r="A144" s="256"/>
    </row>
    <row r="145" spans="1:1" ht="12.75" x14ac:dyDescent="0.2">
      <c r="A145" s="256"/>
    </row>
    <row r="146" spans="1:1" ht="12.75" x14ac:dyDescent="0.2">
      <c r="A146" s="256"/>
    </row>
    <row r="147" spans="1:1" ht="12.75" x14ac:dyDescent="0.2">
      <c r="A147" s="256"/>
    </row>
    <row r="148" spans="1:1" ht="12.75" x14ac:dyDescent="0.2">
      <c r="A148" s="256"/>
    </row>
    <row r="149" spans="1:1" ht="12.75" x14ac:dyDescent="0.2">
      <c r="A149" s="256"/>
    </row>
    <row r="150" spans="1:1" ht="12.75" x14ac:dyDescent="0.2">
      <c r="A150" s="256"/>
    </row>
    <row r="151" spans="1:1" ht="12.75" x14ac:dyDescent="0.2">
      <c r="A151" s="256"/>
    </row>
    <row r="152" spans="1:1" ht="12.75" x14ac:dyDescent="0.2">
      <c r="A152" s="256"/>
    </row>
    <row r="153" spans="1:1" ht="12.75" x14ac:dyDescent="0.2">
      <c r="A153" s="256"/>
    </row>
    <row r="154" spans="1:1" ht="12.75" x14ac:dyDescent="0.2">
      <c r="A154" s="256"/>
    </row>
    <row r="155" spans="1:1" ht="12.75" x14ac:dyDescent="0.2">
      <c r="A155" s="256"/>
    </row>
    <row r="156" spans="1:1" ht="12.75" x14ac:dyDescent="0.2">
      <c r="A156" s="256"/>
    </row>
    <row r="157" spans="1:1" ht="12.75" x14ac:dyDescent="0.2">
      <c r="A157" s="256"/>
    </row>
    <row r="158" spans="1:1" ht="12.75" x14ac:dyDescent="0.2">
      <c r="A158" s="256"/>
    </row>
    <row r="159" spans="1:1" ht="12.75" x14ac:dyDescent="0.2">
      <c r="A159" s="256"/>
    </row>
    <row r="160" spans="1:1" ht="12.75" x14ac:dyDescent="0.2">
      <c r="A160" s="256"/>
    </row>
    <row r="161" spans="1:1" ht="12.75" x14ac:dyDescent="0.2">
      <c r="A161" s="256"/>
    </row>
    <row r="162" spans="1:1" ht="12.75" x14ac:dyDescent="0.2">
      <c r="A162" s="256"/>
    </row>
    <row r="163" spans="1:1" ht="12.75" x14ac:dyDescent="0.2">
      <c r="A163" s="256"/>
    </row>
    <row r="164" spans="1:1" ht="12.75" x14ac:dyDescent="0.2">
      <c r="A164" s="256"/>
    </row>
    <row r="165" spans="1:1" ht="12.75" x14ac:dyDescent="0.2">
      <c r="A165" s="256"/>
    </row>
    <row r="166" spans="1:1" ht="12.75" x14ac:dyDescent="0.2">
      <c r="A166" s="256"/>
    </row>
    <row r="167" spans="1:1" ht="12.75" x14ac:dyDescent="0.2">
      <c r="A167" s="256"/>
    </row>
    <row r="168" spans="1:1" ht="12.75" x14ac:dyDescent="0.2">
      <c r="A168" s="256"/>
    </row>
    <row r="169" spans="1:1" ht="12.75" x14ac:dyDescent="0.2">
      <c r="A169" s="256"/>
    </row>
    <row r="170" spans="1:1" ht="12.75" x14ac:dyDescent="0.2">
      <c r="A170" s="256"/>
    </row>
    <row r="171" spans="1:1" ht="12.75" x14ac:dyDescent="0.2">
      <c r="A171" s="256"/>
    </row>
    <row r="172" spans="1:1" ht="12.75" x14ac:dyDescent="0.2">
      <c r="A172" s="256"/>
    </row>
    <row r="173" spans="1:1" ht="12.75" x14ac:dyDescent="0.2">
      <c r="A173" s="256"/>
    </row>
    <row r="174" spans="1:1" ht="12.75" x14ac:dyDescent="0.2">
      <c r="A174" s="256"/>
    </row>
    <row r="175" spans="1:1" ht="12.75" x14ac:dyDescent="0.2">
      <c r="A175" s="256"/>
    </row>
    <row r="176" spans="1:1" ht="12.75" x14ac:dyDescent="0.2">
      <c r="A176" s="256"/>
    </row>
    <row r="177" spans="1:1" ht="12.75" x14ac:dyDescent="0.2">
      <c r="A177" s="256"/>
    </row>
    <row r="178" spans="1:1" ht="12.75" x14ac:dyDescent="0.2">
      <c r="A178" s="256"/>
    </row>
    <row r="179" spans="1:1" ht="12.75" x14ac:dyDescent="0.2">
      <c r="A179" s="256"/>
    </row>
    <row r="180" spans="1:1" ht="12.75" x14ac:dyDescent="0.2">
      <c r="A180" s="256"/>
    </row>
    <row r="181" spans="1:1" ht="12.75" x14ac:dyDescent="0.2">
      <c r="A181" s="256"/>
    </row>
    <row r="182" spans="1:1" ht="12.75" x14ac:dyDescent="0.2">
      <c r="A182" s="256"/>
    </row>
    <row r="183" spans="1:1" ht="12.75" x14ac:dyDescent="0.2">
      <c r="A183" s="256"/>
    </row>
    <row r="184" spans="1:1" ht="12.75" x14ac:dyDescent="0.2">
      <c r="A184" s="256"/>
    </row>
    <row r="185" spans="1:1" ht="12.75" x14ac:dyDescent="0.2">
      <c r="A185" s="256"/>
    </row>
    <row r="186" spans="1:1" ht="12.75" x14ac:dyDescent="0.2">
      <c r="A186" s="256"/>
    </row>
    <row r="187" spans="1:1" ht="12.75" x14ac:dyDescent="0.2">
      <c r="A187" s="256"/>
    </row>
    <row r="188" spans="1:1" ht="12.75" x14ac:dyDescent="0.2">
      <c r="A188" s="256"/>
    </row>
    <row r="189" spans="1:1" ht="12.75" x14ac:dyDescent="0.2">
      <c r="A189" s="256"/>
    </row>
    <row r="190" spans="1:1" ht="12.75" x14ac:dyDescent="0.2">
      <c r="A190" s="256"/>
    </row>
    <row r="191" spans="1:1" ht="12.75" x14ac:dyDescent="0.2">
      <c r="A191" s="256"/>
    </row>
    <row r="192" spans="1:1" ht="12.75" x14ac:dyDescent="0.2">
      <c r="A192" s="256"/>
    </row>
    <row r="193" spans="1:1" ht="12.75" x14ac:dyDescent="0.2">
      <c r="A193" s="256"/>
    </row>
    <row r="194" spans="1:1" ht="12.75" x14ac:dyDescent="0.2">
      <c r="A194" s="256"/>
    </row>
    <row r="195" spans="1:1" ht="12.75" x14ac:dyDescent="0.2">
      <c r="A195" s="256"/>
    </row>
    <row r="196" spans="1:1" ht="12.75" x14ac:dyDescent="0.2">
      <c r="A196" s="256"/>
    </row>
    <row r="197" spans="1:1" ht="12.75" x14ac:dyDescent="0.2">
      <c r="A197" s="256"/>
    </row>
    <row r="198" spans="1:1" ht="12.75" x14ac:dyDescent="0.2">
      <c r="A198" s="256"/>
    </row>
    <row r="199" spans="1:1" ht="12.75" x14ac:dyDescent="0.2">
      <c r="A199" s="256"/>
    </row>
    <row r="200" spans="1:1" ht="12.75" x14ac:dyDescent="0.2">
      <c r="A200" s="256"/>
    </row>
    <row r="201" spans="1:1" ht="12.75" x14ac:dyDescent="0.2">
      <c r="A201" s="256"/>
    </row>
    <row r="202" spans="1:1" ht="12.75" x14ac:dyDescent="0.2">
      <c r="A202" s="256"/>
    </row>
    <row r="203" spans="1:1" ht="12.75" x14ac:dyDescent="0.2">
      <c r="A203" s="256"/>
    </row>
    <row r="204" spans="1:1" ht="12.75" x14ac:dyDescent="0.2">
      <c r="A204" s="256"/>
    </row>
    <row r="205" spans="1:1" ht="12.75" x14ac:dyDescent="0.2">
      <c r="A205" s="256"/>
    </row>
    <row r="206" spans="1:1" ht="12.75" x14ac:dyDescent="0.2">
      <c r="A206" s="256"/>
    </row>
    <row r="207" spans="1:1" ht="12.75" x14ac:dyDescent="0.2">
      <c r="A207" s="256"/>
    </row>
    <row r="208" spans="1:1" ht="12.75" x14ac:dyDescent="0.2">
      <c r="A208" s="256"/>
    </row>
    <row r="209" spans="1:1" ht="12.75" x14ac:dyDescent="0.2">
      <c r="A209" s="256"/>
    </row>
    <row r="210" spans="1:1" ht="12.75" x14ac:dyDescent="0.2">
      <c r="A210" s="256"/>
    </row>
    <row r="211" spans="1:1" ht="12.75" x14ac:dyDescent="0.2">
      <c r="A211" s="256"/>
    </row>
    <row r="212" spans="1:1" ht="12.75" x14ac:dyDescent="0.2">
      <c r="A212" s="256"/>
    </row>
    <row r="213" spans="1:1" ht="12.75" x14ac:dyDescent="0.2">
      <c r="A213" s="256"/>
    </row>
    <row r="214" spans="1:1" ht="12.75" x14ac:dyDescent="0.2">
      <c r="A214" s="256"/>
    </row>
    <row r="215" spans="1:1" ht="12.75" x14ac:dyDescent="0.2">
      <c r="A215" s="256"/>
    </row>
    <row r="216" spans="1:1" ht="12.75" x14ac:dyDescent="0.2">
      <c r="A216" s="256"/>
    </row>
    <row r="217" spans="1:1" ht="12.75" x14ac:dyDescent="0.2">
      <c r="A217" s="256"/>
    </row>
    <row r="218" spans="1:1" ht="12.75" x14ac:dyDescent="0.2">
      <c r="A218" s="256"/>
    </row>
    <row r="219" spans="1:1" ht="12.75" x14ac:dyDescent="0.2">
      <c r="A219" s="256"/>
    </row>
    <row r="220" spans="1:1" ht="12.75" x14ac:dyDescent="0.2">
      <c r="A220" s="256"/>
    </row>
    <row r="221" spans="1:1" ht="12.75" x14ac:dyDescent="0.2">
      <c r="A221" s="256"/>
    </row>
    <row r="222" spans="1:1" ht="12.75" x14ac:dyDescent="0.2">
      <c r="A222" s="256"/>
    </row>
    <row r="223" spans="1:1" ht="12.75" x14ac:dyDescent="0.2">
      <c r="A223" s="256"/>
    </row>
    <row r="224" spans="1:1" ht="12.75" x14ac:dyDescent="0.2">
      <c r="A224" s="256"/>
    </row>
    <row r="225" spans="1:1" ht="12.75" x14ac:dyDescent="0.2">
      <c r="A225" s="256"/>
    </row>
    <row r="226" spans="1:1" ht="12.75" x14ac:dyDescent="0.2">
      <c r="A226" s="256"/>
    </row>
    <row r="227" spans="1:1" ht="12.75" x14ac:dyDescent="0.2">
      <c r="A227" s="256"/>
    </row>
    <row r="228" spans="1:1" ht="12.75" x14ac:dyDescent="0.2">
      <c r="A228" s="256"/>
    </row>
    <row r="229" spans="1:1" ht="12.75" x14ac:dyDescent="0.2">
      <c r="A229" s="256"/>
    </row>
    <row r="230" spans="1:1" ht="12.75" x14ac:dyDescent="0.2">
      <c r="A230" s="256"/>
    </row>
    <row r="231" spans="1:1" ht="12.75" x14ac:dyDescent="0.2">
      <c r="A231" s="256"/>
    </row>
    <row r="232" spans="1:1" ht="12.75" x14ac:dyDescent="0.2">
      <c r="A232" s="256"/>
    </row>
    <row r="233" spans="1:1" ht="12.75" x14ac:dyDescent="0.2">
      <c r="A233" s="256"/>
    </row>
    <row r="234" spans="1:1" ht="12.75" x14ac:dyDescent="0.2">
      <c r="A234" s="256"/>
    </row>
    <row r="235" spans="1:1" ht="12.75" x14ac:dyDescent="0.2">
      <c r="A235" s="256"/>
    </row>
    <row r="236" spans="1:1" ht="12.75" x14ac:dyDescent="0.2">
      <c r="A236" s="256"/>
    </row>
    <row r="237" spans="1:1" ht="12.75" x14ac:dyDescent="0.2">
      <c r="A237" s="256"/>
    </row>
    <row r="238" spans="1:1" ht="12.75" x14ac:dyDescent="0.2">
      <c r="A238" s="256"/>
    </row>
    <row r="239" spans="1:1" ht="12.75" x14ac:dyDescent="0.2">
      <c r="A239" s="256"/>
    </row>
    <row r="240" spans="1:1" ht="12.75" x14ac:dyDescent="0.2">
      <c r="A240" s="256"/>
    </row>
    <row r="241" spans="1:1" ht="12.75" x14ac:dyDescent="0.2">
      <c r="A241" s="256"/>
    </row>
    <row r="242" spans="1:1" ht="12.75" x14ac:dyDescent="0.2">
      <c r="A242" s="256"/>
    </row>
    <row r="243" spans="1:1" ht="12.75" x14ac:dyDescent="0.2">
      <c r="A243" s="256"/>
    </row>
    <row r="244" spans="1:1" ht="12.75" x14ac:dyDescent="0.2">
      <c r="A244" s="256"/>
    </row>
    <row r="245" spans="1:1" ht="12.75" x14ac:dyDescent="0.2">
      <c r="A245" s="256"/>
    </row>
    <row r="246" spans="1:1" ht="12.75" x14ac:dyDescent="0.2">
      <c r="A246" s="256"/>
    </row>
    <row r="247" spans="1:1" ht="12.75" x14ac:dyDescent="0.2">
      <c r="A247" s="256"/>
    </row>
    <row r="248" spans="1:1" ht="12.75" x14ac:dyDescent="0.2">
      <c r="A248" s="256"/>
    </row>
    <row r="249" spans="1:1" ht="12.75" x14ac:dyDescent="0.2">
      <c r="A249" s="256"/>
    </row>
    <row r="250" spans="1:1" ht="12.75" x14ac:dyDescent="0.2">
      <c r="A250" s="256"/>
    </row>
    <row r="251" spans="1:1" ht="12.75" x14ac:dyDescent="0.2">
      <c r="A251" s="256"/>
    </row>
    <row r="252" spans="1:1" ht="12.75" x14ac:dyDescent="0.2">
      <c r="A252" s="256"/>
    </row>
    <row r="253" spans="1:1" ht="12.75" x14ac:dyDescent="0.2">
      <c r="A253" s="256"/>
    </row>
    <row r="254" spans="1:1" ht="12.75" x14ac:dyDescent="0.2">
      <c r="A254" s="256"/>
    </row>
    <row r="255" spans="1:1" ht="12.75" x14ac:dyDescent="0.2">
      <c r="A255" s="256"/>
    </row>
    <row r="256" spans="1:1" ht="12.75" x14ac:dyDescent="0.2">
      <c r="A256" s="256"/>
    </row>
    <row r="257" spans="1:1" ht="12.75" x14ac:dyDescent="0.2">
      <c r="A257" s="256"/>
    </row>
    <row r="258" spans="1:1" ht="12.75" x14ac:dyDescent="0.2">
      <c r="A258" s="256"/>
    </row>
    <row r="259" spans="1:1" ht="12.75" x14ac:dyDescent="0.2">
      <c r="A259" s="256"/>
    </row>
    <row r="260" spans="1:1" ht="12.75" x14ac:dyDescent="0.2">
      <c r="A260" s="256"/>
    </row>
    <row r="261" spans="1:1" ht="12.75" x14ac:dyDescent="0.2">
      <c r="A261" s="256"/>
    </row>
    <row r="262" spans="1:1" ht="12.75" x14ac:dyDescent="0.2">
      <c r="A262" s="256"/>
    </row>
    <row r="263" spans="1:1" ht="12.75" x14ac:dyDescent="0.2">
      <c r="A263" s="256"/>
    </row>
    <row r="264" spans="1:1" ht="12.75" x14ac:dyDescent="0.2">
      <c r="A264" s="256"/>
    </row>
    <row r="265" spans="1:1" ht="12.75" x14ac:dyDescent="0.2">
      <c r="A265" s="256"/>
    </row>
    <row r="266" spans="1:1" ht="12.75" x14ac:dyDescent="0.2">
      <c r="A266" s="256"/>
    </row>
    <row r="267" spans="1:1" ht="12.75" x14ac:dyDescent="0.2">
      <c r="A267" s="256"/>
    </row>
    <row r="268" spans="1:1" ht="12.75" x14ac:dyDescent="0.2">
      <c r="A268" s="256"/>
    </row>
    <row r="269" spans="1:1" ht="12.75" x14ac:dyDescent="0.2">
      <c r="A269" s="256"/>
    </row>
    <row r="270" spans="1:1" ht="12.75" x14ac:dyDescent="0.2">
      <c r="A270" s="256"/>
    </row>
    <row r="271" spans="1:1" ht="12.75" x14ac:dyDescent="0.2">
      <c r="A271" s="256"/>
    </row>
    <row r="272" spans="1:1" ht="12.75" x14ac:dyDescent="0.2">
      <c r="A272" s="256"/>
    </row>
    <row r="273" spans="1:1" ht="12.75" x14ac:dyDescent="0.2">
      <c r="A273" s="256"/>
    </row>
    <row r="274" spans="1:1" ht="12.75" x14ac:dyDescent="0.2">
      <c r="A274" s="256"/>
    </row>
    <row r="275" spans="1:1" ht="12.75" x14ac:dyDescent="0.2">
      <c r="A275" s="256"/>
    </row>
    <row r="276" spans="1:1" ht="12.75" x14ac:dyDescent="0.2">
      <c r="A276" s="256"/>
    </row>
    <row r="277" spans="1:1" ht="12.75" x14ac:dyDescent="0.2">
      <c r="A277" s="256"/>
    </row>
    <row r="278" spans="1:1" ht="12.75" x14ac:dyDescent="0.2">
      <c r="A278" s="256"/>
    </row>
    <row r="279" spans="1:1" ht="12.75" x14ac:dyDescent="0.2">
      <c r="A279" s="256"/>
    </row>
    <row r="280" spans="1:1" ht="12.75" x14ac:dyDescent="0.2">
      <c r="A280" s="256"/>
    </row>
    <row r="281" spans="1:1" ht="12.75" x14ac:dyDescent="0.2">
      <c r="A281" s="256"/>
    </row>
    <row r="282" spans="1:1" ht="12.75" x14ac:dyDescent="0.2">
      <c r="A282" s="256"/>
    </row>
    <row r="283" spans="1:1" ht="12.75" x14ac:dyDescent="0.2">
      <c r="A283" s="256"/>
    </row>
    <row r="284" spans="1:1" ht="12.75" x14ac:dyDescent="0.2">
      <c r="A284" s="256"/>
    </row>
    <row r="285" spans="1:1" ht="12.75" x14ac:dyDescent="0.2">
      <c r="A285" s="256"/>
    </row>
    <row r="286" spans="1:1" ht="12.75" x14ac:dyDescent="0.2">
      <c r="A286" s="256"/>
    </row>
    <row r="287" spans="1:1" ht="12.75" x14ac:dyDescent="0.2">
      <c r="A287" s="256"/>
    </row>
    <row r="288" spans="1:1" ht="12.75" x14ac:dyDescent="0.2">
      <c r="A288" s="256"/>
    </row>
    <row r="289" spans="1:1" ht="12.75" x14ac:dyDescent="0.2">
      <c r="A289" s="256"/>
    </row>
    <row r="290" spans="1:1" ht="12.75" x14ac:dyDescent="0.2">
      <c r="A290" s="256"/>
    </row>
    <row r="291" spans="1:1" ht="12.75" x14ac:dyDescent="0.2">
      <c r="A291" s="256"/>
    </row>
    <row r="292" spans="1:1" ht="12.75" x14ac:dyDescent="0.2">
      <c r="A292" s="256"/>
    </row>
    <row r="293" spans="1:1" ht="12.75" x14ac:dyDescent="0.2">
      <c r="A293" s="256"/>
    </row>
    <row r="294" spans="1:1" ht="12.75" x14ac:dyDescent="0.2">
      <c r="A294" s="256"/>
    </row>
    <row r="295" spans="1:1" ht="12.75" x14ac:dyDescent="0.2">
      <c r="A295" s="256"/>
    </row>
    <row r="296" spans="1:1" ht="12.75" x14ac:dyDescent="0.2">
      <c r="A296" s="256"/>
    </row>
    <row r="297" spans="1:1" ht="12.75" x14ac:dyDescent="0.2">
      <c r="A297" s="256"/>
    </row>
    <row r="298" spans="1:1" ht="12.75" x14ac:dyDescent="0.2">
      <c r="A298" s="256"/>
    </row>
    <row r="299" spans="1:1" ht="12.75" x14ac:dyDescent="0.2">
      <c r="A299" s="256"/>
    </row>
    <row r="300" spans="1:1" ht="12.75" x14ac:dyDescent="0.2">
      <c r="A300" s="256"/>
    </row>
    <row r="301" spans="1:1" ht="12.75" x14ac:dyDescent="0.2">
      <c r="A301" s="256"/>
    </row>
    <row r="302" spans="1:1" ht="12.75" x14ac:dyDescent="0.2">
      <c r="A302" s="256"/>
    </row>
    <row r="303" spans="1:1" ht="12.75" x14ac:dyDescent="0.2">
      <c r="A303" s="256"/>
    </row>
    <row r="304" spans="1:1" ht="12.75" x14ac:dyDescent="0.2">
      <c r="A304" s="256"/>
    </row>
    <row r="305" spans="1:1" ht="12.75" x14ac:dyDescent="0.2">
      <c r="A305" s="256"/>
    </row>
    <row r="306" spans="1:1" ht="12.75" x14ac:dyDescent="0.2">
      <c r="A306" s="256"/>
    </row>
    <row r="307" spans="1:1" ht="12.75" x14ac:dyDescent="0.2">
      <c r="A307" s="256"/>
    </row>
    <row r="308" spans="1:1" ht="12.75" x14ac:dyDescent="0.2">
      <c r="A308" s="256"/>
    </row>
    <row r="309" spans="1:1" ht="12.75" x14ac:dyDescent="0.2">
      <c r="A309" s="256"/>
    </row>
    <row r="310" spans="1:1" ht="12.75" x14ac:dyDescent="0.2">
      <c r="A310" s="256"/>
    </row>
  </sheetData>
  <sheetProtection password="BEC8" sheet="1" objects="1" scenarios="1" formatColumns="0" formatRows="0"/>
  <protectedRanges>
    <protectedRange sqref="F10:G10" name="Range1"/>
  </protectedRanges>
  <mergeCells count="73">
    <mergeCell ref="K40:L42"/>
    <mergeCell ref="EQ9:ER10"/>
    <mergeCell ref="M9:N10"/>
    <mergeCell ref="O9:P10"/>
    <mergeCell ref="Q9:R10"/>
    <mergeCell ref="S9:T10"/>
    <mergeCell ref="EG9:EH10"/>
    <mergeCell ref="EI9:EJ10"/>
    <mergeCell ref="EK9:EL10"/>
    <mergeCell ref="EM9:EN10"/>
    <mergeCell ref="EO9:EP10"/>
    <mergeCell ref="DW9:DX10"/>
    <mergeCell ref="DY9:DZ10"/>
    <mergeCell ref="EA9:EB10"/>
    <mergeCell ref="EC9:ED10"/>
    <mergeCell ref="EE9:EF10"/>
    <mergeCell ref="DU9:DV10"/>
    <mergeCell ref="DC9:DD10"/>
    <mergeCell ref="DE9:DF10"/>
    <mergeCell ref="DG9:DH10"/>
    <mergeCell ref="DI9:DJ10"/>
    <mergeCell ref="DK9:DL10"/>
    <mergeCell ref="DA9:DB10"/>
    <mergeCell ref="DO9:DP10"/>
    <mergeCell ref="DQ9:DR10"/>
    <mergeCell ref="DS9:DT10"/>
    <mergeCell ref="DM9:DN10"/>
    <mergeCell ref="CQ9:CR10"/>
    <mergeCell ref="CS9:CT10"/>
    <mergeCell ref="CU9:CV10"/>
    <mergeCell ref="CW9:CX10"/>
    <mergeCell ref="CY9:CZ10"/>
    <mergeCell ref="CG9:CH10"/>
    <mergeCell ref="CI9:CJ10"/>
    <mergeCell ref="CK9:CL10"/>
    <mergeCell ref="CM9:CN10"/>
    <mergeCell ref="CO9:CP10"/>
    <mergeCell ref="BW9:BX10"/>
    <mergeCell ref="BY9:BZ10"/>
    <mergeCell ref="CA9:CB10"/>
    <mergeCell ref="CC9:CD10"/>
    <mergeCell ref="CE9:CF10"/>
    <mergeCell ref="BM9:BN10"/>
    <mergeCell ref="BO9:BP10"/>
    <mergeCell ref="BQ9:BR10"/>
    <mergeCell ref="BS9:BT10"/>
    <mergeCell ref="BU9:BV10"/>
    <mergeCell ref="BC9:BD10"/>
    <mergeCell ref="BE9:BF10"/>
    <mergeCell ref="BG9:BH10"/>
    <mergeCell ref="BI9:BJ10"/>
    <mergeCell ref="BK9:BL10"/>
    <mergeCell ref="AS9:AT10"/>
    <mergeCell ref="AU9:AV10"/>
    <mergeCell ref="AW9:AX10"/>
    <mergeCell ref="AY9:AZ10"/>
    <mergeCell ref="BA9:BB10"/>
    <mergeCell ref="K8:ET8"/>
    <mergeCell ref="ES9:ET9"/>
    <mergeCell ref="ES10:ET10"/>
    <mergeCell ref="K9:L10"/>
    <mergeCell ref="U9:V10"/>
    <mergeCell ref="W9:X10"/>
    <mergeCell ref="Y9:Z10"/>
    <mergeCell ref="AA9:AB10"/>
    <mergeCell ref="AC9:AD10"/>
    <mergeCell ref="AE9:AF10"/>
    <mergeCell ref="AG9:AH10"/>
    <mergeCell ref="AI9:AJ10"/>
    <mergeCell ref="AK9:AL10"/>
    <mergeCell ref="AM9:AN10"/>
    <mergeCell ref="AO9:AP10"/>
    <mergeCell ref="AQ9:AR10"/>
  </mergeCells>
  <phoneticPr fontId="0" type="noConversion"/>
  <printOptions horizontalCentered="1"/>
  <pageMargins left="0" right="0" top="0.5" bottom="0.5" header="0.5" footer="0.5"/>
  <pageSetup scale="10" orientation="landscape" r:id="rId1"/>
  <headerFooter alignWithMargins="0">
    <oddFooter>&amp;R&amp;A\&amp;F
&amp;D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39997558519241921"/>
  </sheetPr>
  <dimension ref="A1:EL30"/>
  <sheetViews>
    <sheetView zoomScaleNormal="100" workbookViewId="0">
      <selection activeCell="C13" sqref="C13"/>
    </sheetView>
  </sheetViews>
  <sheetFormatPr defaultColWidth="8.85546875" defaultRowHeight="11.25" x14ac:dyDescent="0.2"/>
  <cols>
    <col min="1" max="1" width="3.7109375" style="44" customWidth="1"/>
    <col min="2" max="2" width="31.140625" style="44" customWidth="1"/>
    <col min="3" max="3" width="14.42578125" style="44" bestFit="1" customWidth="1"/>
    <col min="4" max="4" width="1.7109375" style="44" customWidth="1"/>
    <col min="5" max="5" width="8.85546875" style="44" customWidth="1"/>
    <col min="6" max="6" width="11.42578125" style="44" customWidth="1"/>
    <col min="7" max="7" width="8.85546875" style="44" customWidth="1"/>
    <col min="8" max="8" width="11.42578125" style="44" customWidth="1"/>
    <col min="9" max="9" width="8.85546875" style="44" customWidth="1"/>
    <col min="10" max="10" width="11.42578125" style="44" customWidth="1"/>
    <col min="11" max="11" width="8.85546875" style="44" customWidth="1"/>
    <col min="12" max="12" width="11.42578125" style="44" customWidth="1"/>
    <col min="13" max="13" width="8.85546875" style="44" customWidth="1"/>
    <col min="14" max="14" width="11.42578125" style="44" customWidth="1"/>
    <col min="15" max="15" width="8.85546875" style="44" customWidth="1"/>
    <col min="16" max="16" width="11.42578125" style="44" customWidth="1"/>
    <col min="17" max="17" width="8.85546875" style="44" customWidth="1"/>
    <col min="18" max="18" width="11.42578125" style="44" customWidth="1"/>
    <col min="19" max="19" width="8.85546875" style="44" customWidth="1"/>
    <col min="20" max="20" width="11.42578125" style="44" customWidth="1"/>
    <col min="21" max="21" width="8.85546875" style="44" customWidth="1"/>
    <col min="22" max="22" width="11.42578125" style="44" customWidth="1"/>
    <col min="23" max="23" width="8.85546875" style="44" customWidth="1"/>
    <col min="24" max="24" width="11.42578125" style="44" customWidth="1"/>
    <col min="25" max="25" width="8.85546875" style="44" customWidth="1"/>
    <col min="26" max="26" width="11.42578125" style="44" customWidth="1"/>
    <col min="27" max="27" width="8.85546875" style="44" customWidth="1"/>
    <col min="28" max="28" width="11.42578125" style="44" customWidth="1"/>
    <col min="29" max="29" width="8.85546875" style="44" customWidth="1"/>
    <col min="30" max="30" width="11.42578125" style="44" customWidth="1"/>
    <col min="31" max="31" width="8.85546875" style="44" customWidth="1"/>
    <col min="32" max="32" width="11.42578125" style="44" customWidth="1"/>
    <col min="33" max="33" width="8.85546875" style="44" customWidth="1"/>
    <col min="34" max="34" width="11.42578125" style="44" customWidth="1"/>
    <col min="35" max="35" width="8.85546875" style="44" customWidth="1"/>
    <col min="36" max="36" width="11.42578125" style="44" customWidth="1"/>
    <col min="37" max="37" width="8.85546875" style="44" customWidth="1"/>
    <col min="38" max="38" width="11.42578125" style="44" customWidth="1"/>
    <col min="39" max="39" width="8.85546875" style="44" customWidth="1"/>
    <col min="40" max="40" width="11.42578125" style="44" customWidth="1"/>
    <col min="41" max="41" width="8.85546875" style="44" customWidth="1"/>
    <col min="42" max="42" width="11.42578125" style="44" customWidth="1"/>
    <col min="43" max="43" width="8.85546875" style="44" customWidth="1"/>
    <col min="44" max="44" width="11.42578125" style="44" customWidth="1"/>
    <col min="45" max="45" width="8.85546875" style="44" customWidth="1"/>
    <col min="46" max="46" width="11.42578125" style="44" customWidth="1"/>
    <col min="47" max="47" width="8.85546875" style="44" customWidth="1"/>
    <col min="48" max="48" width="11.42578125" style="44" customWidth="1"/>
    <col min="49" max="49" width="8.85546875" style="44" customWidth="1"/>
    <col min="50" max="50" width="11.42578125" style="44" customWidth="1"/>
    <col min="51" max="51" width="8.85546875" style="44" customWidth="1"/>
    <col min="52" max="52" width="11.42578125" style="44" customWidth="1"/>
    <col min="53" max="53" width="8.85546875" style="44" customWidth="1"/>
    <col min="54" max="54" width="11.42578125" style="44" customWidth="1"/>
    <col min="55" max="55" width="8.85546875" style="44" customWidth="1"/>
    <col min="56" max="56" width="11.42578125" style="44" customWidth="1"/>
    <col min="57" max="57" width="8.85546875" style="44" customWidth="1"/>
    <col min="58" max="58" width="11.42578125" style="44" customWidth="1"/>
    <col min="59" max="59" width="8.85546875" style="44" customWidth="1"/>
    <col min="60" max="60" width="11.42578125" style="44" customWidth="1"/>
    <col min="61" max="61" width="8.85546875" style="44" customWidth="1"/>
    <col min="62" max="62" width="11.42578125" style="44" customWidth="1"/>
    <col min="63" max="63" width="8.85546875" style="44" customWidth="1"/>
    <col min="64" max="64" width="11.42578125" style="44" customWidth="1"/>
    <col min="65" max="65" width="8.85546875" style="44" customWidth="1"/>
    <col min="66" max="66" width="11.42578125" style="44" customWidth="1"/>
    <col min="67" max="67" width="8.85546875" style="44" customWidth="1"/>
    <col min="68" max="68" width="11.42578125" style="44" customWidth="1"/>
    <col min="69" max="69" width="8.85546875" style="44" customWidth="1"/>
    <col min="70" max="70" width="11.42578125" style="44" customWidth="1"/>
    <col min="71" max="71" width="8.85546875" style="44" customWidth="1"/>
    <col min="72" max="72" width="11.42578125" style="44" customWidth="1"/>
    <col min="73" max="73" width="8.85546875" style="44" customWidth="1"/>
    <col min="74" max="74" width="11.42578125" style="44" customWidth="1"/>
    <col min="75" max="75" width="8.85546875" style="44" customWidth="1"/>
    <col min="76" max="76" width="11.42578125" style="44" customWidth="1"/>
    <col min="77" max="77" width="8.85546875" style="44" customWidth="1"/>
    <col min="78" max="78" width="11.42578125" style="44" customWidth="1"/>
    <col min="79" max="79" width="8.85546875" style="44" customWidth="1"/>
    <col min="80" max="80" width="11.42578125" style="44" customWidth="1"/>
    <col min="81" max="81" width="8.85546875" style="44" customWidth="1"/>
    <col min="82" max="82" width="11.42578125" style="44" customWidth="1"/>
    <col min="83" max="83" width="8.85546875" style="44" customWidth="1"/>
    <col min="84" max="84" width="11.42578125" style="44" customWidth="1"/>
    <col min="85" max="85" width="8.85546875" style="44" customWidth="1"/>
    <col min="86" max="86" width="11.42578125" style="44" customWidth="1"/>
    <col min="87" max="87" width="8.85546875" style="44" customWidth="1"/>
    <col min="88" max="88" width="11.42578125" style="44" customWidth="1"/>
    <col min="89" max="89" width="8.85546875" style="44" customWidth="1"/>
    <col min="90" max="90" width="11.42578125" style="44" customWidth="1"/>
    <col min="91" max="91" width="8.85546875" style="44" customWidth="1"/>
    <col min="92" max="92" width="11.42578125" style="44" customWidth="1"/>
    <col min="93" max="93" width="8.85546875" style="44" customWidth="1"/>
    <col min="94" max="94" width="11.42578125" style="44" customWidth="1"/>
    <col min="95" max="95" width="8.85546875" style="44" customWidth="1"/>
    <col min="96" max="96" width="11.42578125" style="44" customWidth="1"/>
    <col min="97" max="97" width="8.85546875" style="44" customWidth="1"/>
    <col min="98" max="98" width="11.42578125" style="44" customWidth="1"/>
    <col min="99" max="99" width="8.85546875" style="44" customWidth="1"/>
    <col min="100" max="100" width="11.42578125" style="44" customWidth="1"/>
    <col min="101" max="101" width="8.85546875" style="44" customWidth="1"/>
    <col min="102" max="102" width="11.42578125" style="44" customWidth="1"/>
    <col min="103" max="103" width="8.85546875" style="44" customWidth="1"/>
    <col min="104" max="104" width="11.42578125" style="44" customWidth="1"/>
    <col min="105" max="105" width="8.85546875" style="44" customWidth="1"/>
    <col min="106" max="106" width="11.42578125" style="44" customWidth="1"/>
    <col min="107" max="107" width="8.85546875" style="44" customWidth="1"/>
    <col min="108" max="108" width="11.42578125" style="44" customWidth="1"/>
    <col min="109" max="109" width="8.85546875" style="44" customWidth="1"/>
    <col min="110" max="110" width="11.42578125" style="44" customWidth="1"/>
    <col min="111" max="111" width="8.85546875" style="44" customWidth="1"/>
    <col min="112" max="112" width="11.42578125" style="44" customWidth="1"/>
    <col min="113" max="113" width="8.85546875" style="44" customWidth="1"/>
    <col min="114" max="114" width="11.42578125" style="44" customWidth="1"/>
    <col min="115" max="115" width="8.85546875" style="44" customWidth="1"/>
    <col min="116" max="116" width="11.42578125" style="44" customWidth="1"/>
    <col min="117" max="117" width="8.85546875" style="44" customWidth="1"/>
    <col min="118" max="118" width="11.42578125" style="44" customWidth="1"/>
    <col min="119" max="119" width="8.85546875" style="44" customWidth="1"/>
    <col min="120" max="120" width="11.42578125" style="44" customWidth="1"/>
    <col min="121" max="121" width="8.85546875" style="44" customWidth="1"/>
    <col min="122" max="122" width="11.42578125" style="44" customWidth="1"/>
    <col min="123" max="123" width="8.85546875" style="44" customWidth="1"/>
    <col min="124" max="124" width="11.42578125" style="44" customWidth="1"/>
    <col min="125" max="125" width="8.85546875" style="44" customWidth="1"/>
    <col min="126" max="126" width="11.42578125" style="44" customWidth="1"/>
    <col min="127" max="127" width="8.85546875" style="44" customWidth="1"/>
    <col min="128" max="128" width="11.42578125" style="44" customWidth="1"/>
    <col min="129" max="129" width="8.85546875" style="44" customWidth="1"/>
    <col min="130" max="130" width="11.42578125" style="44" customWidth="1"/>
    <col min="131" max="131" width="8.85546875" style="44" customWidth="1"/>
    <col min="132" max="132" width="11.42578125" style="44" customWidth="1"/>
    <col min="133" max="133" width="8.85546875" style="44" customWidth="1"/>
    <col min="134" max="134" width="11.42578125" style="44" customWidth="1"/>
    <col min="135" max="135" width="8.85546875" style="44" customWidth="1"/>
    <col min="136" max="136" width="11.42578125" style="44" customWidth="1"/>
    <col min="137" max="137" width="8.85546875" style="44" customWidth="1"/>
    <col min="138" max="138" width="11.42578125" style="44" customWidth="1"/>
    <col min="139" max="139" width="8.85546875" style="44" customWidth="1"/>
    <col min="140" max="140" width="11.42578125" style="44" customWidth="1"/>
    <col min="141" max="141" width="8.85546875" style="44" customWidth="1"/>
    <col min="142" max="142" width="11.42578125" style="44" customWidth="1"/>
    <col min="143" max="16384" width="8.85546875" style="44"/>
  </cols>
  <sheetData>
    <row r="1" spans="1:142" ht="12" customHeight="1" x14ac:dyDescent="0.2">
      <c r="A1" s="38" t="str">
        <f>'Description of Services'!A1</f>
        <v>Northwestern University - Recharge Worksheet (Version 2014-June V1.2)</v>
      </c>
      <c r="B1" s="39"/>
      <c r="G1" s="70" t="str">
        <f>'Description of Services'!E1</f>
        <v>Applicable for Fiscal Year:</v>
      </c>
      <c r="H1" s="116">
        <f>'Description of Services'!F1</f>
        <v>2017</v>
      </c>
    </row>
    <row r="2" spans="1:142" ht="12" customHeight="1" x14ac:dyDescent="0.2">
      <c r="A2" s="38" t="s">
        <v>19</v>
      </c>
      <c r="B2" s="39"/>
    </row>
    <row r="3" spans="1:142" ht="12" customHeight="1" x14ac:dyDescent="0.2">
      <c r="A3" s="38" t="str">
        <f>'Description of Services'!A3</f>
        <v xml:space="preserve">Name of Recharge/Service Center: </v>
      </c>
      <c r="B3" s="39"/>
      <c r="C3" s="115">
        <f>'Description of Services'!B3</f>
        <v>0</v>
      </c>
      <c r="D3" s="115"/>
      <c r="E3" s="115"/>
      <c r="F3" s="115"/>
    </row>
    <row r="4" spans="1:142" ht="12" customHeight="1" x14ac:dyDescent="0.2">
      <c r="A4" s="38" t="str">
        <f>'Description of Services'!A4</f>
        <v xml:space="preserve">NUFinancials Chartstring: </v>
      </c>
      <c r="B4" s="39"/>
      <c r="C4" s="115">
        <f>'Description of Services'!B4</f>
        <v>0</v>
      </c>
      <c r="D4" s="115"/>
      <c r="E4" s="115"/>
      <c r="F4" s="115"/>
    </row>
    <row r="5" spans="1:142" ht="12" customHeight="1" x14ac:dyDescent="0.2">
      <c r="A5" s="38" t="str">
        <f>'Description of Services'!A5</f>
        <v xml:space="preserve">Facility Location: </v>
      </c>
      <c r="B5" s="39"/>
      <c r="C5" s="115">
        <f>'Description of Services'!B5</f>
        <v>0</v>
      </c>
      <c r="D5" s="115"/>
      <c r="E5" s="115"/>
      <c r="F5" s="115"/>
    </row>
    <row r="6" spans="1:142" ht="12" customHeight="1" x14ac:dyDescent="0.2">
      <c r="A6" s="38"/>
      <c r="B6" s="39"/>
    </row>
    <row r="7" spans="1:142" ht="12" customHeight="1" x14ac:dyDescent="0.2">
      <c r="A7" s="39"/>
      <c r="B7" s="39"/>
    </row>
    <row r="8" spans="1:142" ht="12" customHeight="1" x14ac:dyDescent="0.2">
      <c r="C8" s="219"/>
      <c r="D8" s="219"/>
      <c r="E8" s="497" t="s">
        <v>23</v>
      </c>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8"/>
      <c r="CH8" s="498"/>
      <c r="CI8" s="498"/>
      <c r="CJ8" s="498"/>
      <c r="CK8" s="498"/>
      <c r="CL8" s="498"/>
      <c r="CM8" s="498"/>
      <c r="CN8" s="498"/>
      <c r="CO8" s="498"/>
      <c r="CP8" s="498"/>
      <c r="CQ8" s="498"/>
      <c r="CR8" s="498"/>
      <c r="CS8" s="498"/>
      <c r="CT8" s="498"/>
      <c r="CU8" s="498"/>
      <c r="CV8" s="498"/>
      <c r="CW8" s="498"/>
      <c r="CX8" s="498"/>
      <c r="CY8" s="498"/>
      <c r="CZ8" s="498"/>
      <c r="DA8" s="498"/>
      <c r="DB8" s="498"/>
      <c r="DC8" s="498"/>
      <c r="DD8" s="498"/>
      <c r="DE8" s="498"/>
      <c r="DF8" s="498"/>
      <c r="DG8" s="498"/>
      <c r="DH8" s="498"/>
      <c r="DI8" s="498"/>
      <c r="DJ8" s="498"/>
      <c r="DK8" s="498"/>
      <c r="DL8" s="498"/>
      <c r="DM8" s="498"/>
      <c r="DN8" s="498"/>
      <c r="DO8" s="498"/>
      <c r="DP8" s="498"/>
      <c r="DQ8" s="498"/>
      <c r="DR8" s="498"/>
      <c r="DS8" s="498"/>
      <c r="DT8" s="498"/>
      <c r="DU8" s="498"/>
      <c r="DV8" s="498"/>
      <c r="DW8" s="498"/>
      <c r="DX8" s="498"/>
      <c r="DY8" s="498"/>
      <c r="DZ8" s="498"/>
      <c r="EA8" s="498"/>
      <c r="EB8" s="498"/>
      <c r="EC8" s="498"/>
      <c r="ED8" s="498"/>
      <c r="EE8" s="498"/>
      <c r="EF8" s="498"/>
      <c r="EG8" s="498"/>
      <c r="EH8" s="498"/>
      <c r="EI8" s="498"/>
      <c r="EJ8" s="498"/>
      <c r="EK8" s="498"/>
      <c r="EL8" s="499"/>
    </row>
    <row r="9" spans="1:142" ht="12" customHeight="1" x14ac:dyDescent="0.2">
      <c r="C9" s="85"/>
      <c r="D9" s="85"/>
      <c r="E9" s="500" t="str">
        <f>'Description of Services'!B8</f>
        <v xml:space="preserve">Service 1: </v>
      </c>
      <c r="F9" s="501"/>
      <c r="G9" s="500" t="str">
        <f>'Description of Services'!D8</f>
        <v xml:space="preserve">Service 2: </v>
      </c>
      <c r="H9" s="501"/>
      <c r="I9" s="500" t="str">
        <f>'Description of Services'!F8</f>
        <v xml:space="preserve">Service 3: </v>
      </c>
      <c r="J9" s="501"/>
      <c r="K9" s="500" t="str">
        <f>'Description of Services'!H8</f>
        <v xml:space="preserve">Service 4: </v>
      </c>
      <c r="L9" s="501"/>
      <c r="M9" s="500" t="str">
        <f>'Description of Services'!J8</f>
        <v xml:space="preserve">Service 5: </v>
      </c>
      <c r="N9" s="501"/>
      <c r="O9" s="500" t="str">
        <f>'Description of Services'!L8</f>
        <v xml:space="preserve">Service 6: </v>
      </c>
      <c r="P9" s="501"/>
      <c r="Q9" s="500" t="str">
        <f>'Description of Services'!N8</f>
        <v>Service 7:</v>
      </c>
      <c r="R9" s="501"/>
      <c r="S9" s="500" t="str">
        <f>'Description of Services'!P8</f>
        <v>Service 8:</v>
      </c>
      <c r="T9" s="501"/>
      <c r="U9" s="500" t="str">
        <f>'Description of Services'!R8</f>
        <v>Service 9:</v>
      </c>
      <c r="V9" s="501"/>
      <c r="W9" s="500" t="str">
        <f>'Description of Services'!T8</f>
        <v>Service 10:</v>
      </c>
      <c r="X9" s="501"/>
      <c r="Y9" s="500" t="str">
        <f>'Description of Services'!V8</f>
        <v>Service 11:</v>
      </c>
      <c r="Z9" s="501"/>
      <c r="AA9" s="500" t="str">
        <f>'Description of Services'!X8</f>
        <v>Service 12:</v>
      </c>
      <c r="AB9" s="501"/>
      <c r="AC9" s="500" t="str">
        <f>'Description of Services'!Z8</f>
        <v>Service 13:</v>
      </c>
      <c r="AD9" s="501"/>
      <c r="AE9" s="500" t="str">
        <f>'Description of Services'!AB8</f>
        <v>Service 14:</v>
      </c>
      <c r="AF9" s="501"/>
      <c r="AG9" s="500" t="str">
        <f>'Description of Services'!AD8</f>
        <v>Service 15:</v>
      </c>
      <c r="AH9" s="501"/>
      <c r="AI9" s="500" t="str">
        <f>'Description of Services'!AF8</f>
        <v>Service 16:</v>
      </c>
      <c r="AJ9" s="501"/>
      <c r="AK9" s="500" t="str">
        <f>'Description of Services'!AH8</f>
        <v>Service 17:</v>
      </c>
      <c r="AL9" s="501"/>
      <c r="AM9" s="500" t="str">
        <f>'Description of Services'!AJ8</f>
        <v>Service 18:</v>
      </c>
      <c r="AN9" s="501"/>
      <c r="AO9" s="500" t="str">
        <f>'Description of Services'!AL8</f>
        <v>Service 19:</v>
      </c>
      <c r="AP9" s="501"/>
      <c r="AQ9" s="500" t="str">
        <f>'Description of Services'!AN8</f>
        <v>Service 20:</v>
      </c>
      <c r="AR9" s="501"/>
      <c r="AS9" s="500" t="str">
        <f>'Description of Services'!AP8</f>
        <v>Service 21:</v>
      </c>
      <c r="AT9" s="501"/>
      <c r="AU9" s="500" t="str">
        <f>'Description of Services'!AR8</f>
        <v>Service 22:</v>
      </c>
      <c r="AV9" s="501"/>
      <c r="AW9" s="500" t="str">
        <f>'Description of Services'!AT8</f>
        <v>Service 23:</v>
      </c>
      <c r="AX9" s="501"/>
      <c r="AY9" s="500" t="str">
        <f>'Description of Services'!AV8</f>
        <v>Service 24:</v>
      </c>
      <c r="AZ9" s="501"/>
      <c r="BA9" s="500" t="str">
        <f>'Description of Services'!AX8</f>
        <v>Service 25:</v>
      </c>
      <c r="BB9" s="501"/>
      <c r="BC9" s="500" t="str">
        <f>'Description of Services'!AZ8</f>
        <v>Service 26:</v>
      </c>
      <c r="BD9" s="501"/>
      <c r="BE9" s="500" t="str">
        <f>'Description of Services'!BB8</f>
        <v>Service 27:</v>
      </c>
      <c r="BF9" s="501"/>
      <c r="BG9" s="500" t="str">
        <f>'Description of Services'!BD8</f>
        <v>Service 28:</v>
      </c>
      <c r="BH9" s="501"/>
      <c r="BI9" s="500" t="str">
        <f>'Description of Services'!BF8</f>
        <v>Service 29:</v>
      </c>
      <c r="BJ9" s="501"/>
      <c r="BK9" s="500" t="str">
        <f>'Description of Services'!BH8</f>
        <v>Service 30:</v>
      </c>
      <c r="BL9" s="501"/>
      <c r="BM9" s="500" t="str">
        <f>'Description of Services'!BJ8</f>
        <v>Service 31:</v>
      </c>
      <c r="BN9" s="501"/>
      <c r="BO9" s="500" t="str">
        <f>'Description of Services'!BL8</f>
        <v>Service 32:</v>
      </c>
      <c r="BP9" s="501"/>
      <c r="BQ9" s="500" t="str">
        <f>'Description of Services'!BN8</f>
        <v>Service 33:</v>
      </c>
      <c r="BR9" s="501"/>
      <c r="BS9" s="500" t="str">
        <f>'Description of Services'!BP8</f>
        <v>Service 34:</v>
      </c>
      <c r="BT9" s="501"/>
      <c r="BU9" s="500" t="str">
        <f>'Description of Services'!BR8</f>
        <v>Service 35:</v>
      </c>
      <c r="BV9" s="501"/>
      <c r="BW9" s="500" t="str">
        <f>'Description of Services'!BT8</f>
        <v>Service 36:</v>
      </c>
      <c r="BX9" s="501"/>
      <c r="BY9" s="500" t="str">
        <f>'Description of Services'!BV8</f>
        <v>Service 37:</v>
      </c>
      <c r="BZ9" s="501"/>
      <c r="CA9" s="500" t="str">
        <f>'Description of Services'!BX8</f>
        <v>Service 38:</v>
      </c>
      <c r="CB9" s="501"/>
      <c r="CC9" s="500" t="str">
        <f>'Description of Services'!BZ8</f>
        <v>Service 39:</v>
      </c>
      <c r="CD9" s="501"/>
      <c r="CE9" s="500" t="str">
        <f>'Description of Services'!CB8</f>
        <v>Service 40:</v>
      </c>
      <c r="CF9" s="501"/>
      <c r="CG9" s="500" t="str">
        <f>'Description of Services'!CD8</f>
        <v>Service 41:</v>
      </c>
      <c r="CH9" s="501"/>
      <c r="CI9" s="500" t="str">
        <f>'Description of Services'!CF8</f>
        <v>Service 42:</v>
      </c>
      <c r="CJ9" s="501"/>
      <c r="CK9" s="500" t="str">
        <f>'Description of Services'!CH8</f>
        <v>Service 43:</v>
      </c>
      <c r="CL9" s="501"/>
      <c r="CM9" s="500" t="str">
        <f>'Description of Services'!CJ8</f>
        <v>Service 44:</v>
      </c>
      <c r="CN9" s="501"/>
      <c r="CO9" s="500" t="str">
        <f>'Description of Services'!CL8</f>
        <v>Service 45:</v>
      </c>
      <c r="CP9" s="501"/>
      <c r="CQ9" s="500" t="str">
        <f>'Description of Services'!CN8</f>
        <v>Service 46:</v>
      </c>
      <c r="CR9" s="501"/>
      <c r="CS9" s="500" t="str">
        <f>'Description of Services'!CP8</f>
        <v>Service 47:</v>
      </c>
      <c r="CT9" s="501"/>
      <c r="CU9" s="500" t="str">
        <f>'Description of Services'!CR8</f>
        <v>Service 48:</v>
      </c>
      <c r="CV9" s="501"/>
      <c r="CW9" s="500" t="str">
        <f>'Description of Services'!CT8</f>
        <v>Service 49:</v>
      </c>
      <c r="CX9" s="501"/>
      <c r="CY9" s="500" t="str">
        <f>'Description of Services'!CV8</f>
        <v>Service 50:</v>
      </c>
      <c r="CZ9" s="501"/>
      <c r="DA9" s="500" t="str">
        <f>'Description of Services'!CX8</f>
        <v>Service 51:</v>
      </c>
      <c r="DB9" s="501"/>
      <c r="DC9" s="500" t="str">
        <f>'Description of Services'!CZ8</f>
        <v>Service 52:</v>
      </c>
      <c r="DD9" s="501"/>
      <c r="DE9" s="500" t="str">
        <f>'Description of Services'!DB8</f>
        <v>Service 53:</v>
      </c>
      <c r="DF9" s="501"/>
      <c r="DG9" s="500" t="str">
        <f>'Description of Services'!DD8</f>
        <v>Service 54:</v>
      </c>
      <c r="DH9" s="501"/>
      <c r="DI9" s="500" t="str">
        <f>'Description of Services'!DF8</f>
        <v>Service 55:</v>
      </c>
      <c r="DJ9" s="501"/>
      <c r="DK9" s="500" t="str">
        <f>'Description of Services'!DH8</f>
        <v>Service 56:</v>
      </c>
      <c r="DL9" s="501"/>
      <c r="DM9" s="500" t="str">
        <f>'Description of Services'!DJ8</f>
        <v>Service 57:</v>
      </c>
      <c r="DN9" s="501"/>
      <c r="DO9" s="500" t="str">
        <f>'Description of Services'!DL8</f>
        <v>Service 58:</v>
      </c>
      <c r="DP9" s="501"/>
      <c r="DQ9" s="500" t="str">
        <f>'Description of Services'!DN8</f>
        <v>Service 59:</v>
      </c>
      <c r="DR9" s="501"/>
      <c r="DS9" s="500" t="str">
        <f>'Description of Services'!DP8</f>
        <v>Service 60:</v>
      </c>
      <c r="DT9" s="501"/>
      <c r="DU9" s="500" t="str">
        <f>'Description of Services'!DR8</f>
        <v>Service 61:</v>
      </c>
      <c r="DV9" s="501"/>
      <c r="DW9" s="500" t="str">
        <f>'Description of Services'!DT8</f>
        <v>Service 62:</v>
      </c>
      <c r="DX9" s="501"/>
      <c r="DY9" s="500" t="str">
        <f>'Description of Services'!DV8</f>
        <v>Service 63:</v>
      </c>
      <c r="DZ9" s="501"/>
      <c r="EA9" s="500" t="str">
        <f>'Description of Services'!DX8</f>
        <v>Service 64:</v>
      </c>
      <c r="EB9" s="501"/>
      <c r="EC9" s="500" t="str">
        <f>'Description of Services'!DZ8</f>
        <v>Service 65:</v>
      </c>
      <c r="ED9" s="501"/>
      <c r="EE9" s="500" t="str">
        <f>'Description of Services'!EB8</f>
        <v>Service 66:</v>
      </c>
      <c r="EF9" s="501"/>
      <c r="EG9" s="500" t="str">
        <f>'Description of Services'!ED8</f>
        <v>Service 67:</v>
      </c>
      <c r="EH9" s="501"/>
      <c r="EI9" s="500" t="str">
        <f>'Description of Services'!EF8</f>
        <v>Service 68:</v>
      </c>
      <c r="EJ9" s="501"/>
      <c r="EK9" s="505" t="s">
        <v>2</v>
      </c>
      <c r="EL9" s="506"/>
    </row>
    <row r="10" spans="1:142" ht="12" customHeight="1" x14ac:dyDescent="0.2">
      <c r="C10" s="85"/>
      <c r="D10" s="85"/>
      <c r="E10" s="502"/>
      <c r="F10" s="503"/>
      <c r="G10" s="502"/>
      <c r="H10" s="503"/>
      <c r="I10" s="502"/>
      <c r="J10" s="503"/>
      <c r="K10" s="502"/>
      <c r="L10" s="503"/>
      <c r="M10" s="502"/>
      <c r="N10" s="503"/>
      <c r="O10" s="502"/>
      <c r="P10" s="503"/>
      <c r="Q10" s="502"/>
      <c r="R10" s="503"/>
      <c r="S10" s="502"/>
      <c r="T10" s="503"/>
      <c r="U10" s="502"/>
      <c r="V10" s="503"/>
      <c r="W10" s="502"/>
      <c r="X10" s="503"/>
      <c r="Y10" s="502"/>
      <c r="Z10" s="503"/>
      <c r="AA10" s="502"/>
      <c r="AB10" s="503"/>
      <c r="AC10" s="502"/>
      <c r="AD10" s="503"/>
      <c r="AE10" s="502"/>
      <c r="AF10" s="503"/>
      <c r="AG10" s="502"/>
      <c r="AH10" s="503"/>
      <c r="AI10" s="502"/>
      <c r="AJ10" s="503"/>
      <c r="AK10" s="502"/>
      <c r="AL10" s="503"/>
      <c r="AM10" s="502"/>
      <c r="AN10" s="503"/>
      <c r="AO10" s="502"/>
      <c r="AP10" s="503"/>
      <c r="AQ10" s="502"/>
      <c r="AR10" s="503"/>
      <c r="AS10" s="502"/>
      <c r="AT10" s="503"/>
      <c r="AU10" s="502"/>
      <c r="AV10" s="503"/>
      <c r="AW10" s="502"/>
      <c r="AX10" s="503"/>
      <c r="AY10" s="502"/>
      <c r="AZ10" s="503"/>
      <c r="BA10" s="502"/>
      <c r="BB10" s="503"/>
      <c r="BC10" s="502"/>
      <c r="BD10" s="503"/>
      <c r="BE10" s="502"/>
      <c r="BF10" s="503"/>
      <c r="BG10" s="502"/>
      <c r="BH10" s="503"/>
      <c r="BI10" s="502"/>
      <c r="BJ10" s="503"/>
      <c r="BK10" s="502"/>
      <c r="BL10" s="503"/>
      <c r="BM10" s="502"/>
      <c r="BN10" s="503"/>
      <c r="BO10" s="502"/>
      <c r="BP10" s="503"/>
      <c r="BQ10" s="502"/>
      <c r="BR10" s="503"/>
      <c r="BS10" s="502"/>
      <c r="BT10" s="503"/>
      <c r="BU10" s="502"/>
      <c r="BV10" s="503"/>
      <c r="BW10" s="502"/>
      <c r="BX10" s="503"/>
      <c r="BY10" s="502"/>
      <c r="BZ10" s="503"/>
      <c r="CA10" s="502"/>
      <c r="CB10" s="503"/>
      <c r="CC10" s="502"/>
      <c r="CD10" s="503"/>
      <c r="CE10" s="502"/>
      <c r="CF10" s="503"/>
      <c r="CG10" s="502"/>
      <c r="CH10" s="503"/>
      <c r="CI10" s="502"/>
      <c r="CJ10" s="503"/>
      <c r="CK10" s="502"/>
      <c r="CL10" s="503"/>
      <c r="CM10" s="502"/>
      <c r="CN10" s="503"/>
      <c r="CO10" s="502"/>
      <c r="CP10" s="503"/>
      <c r="CQ10" s="502"/>
      <c r="CR10" s="503"/>
      <c r="CS10" s="502"/>
      <c r="CT10" s="503"/>
      <c r="CU10" s="502"/>
      <c r="CV10" s="503"/>
      <c r="CW10" s="502"/>
      <c r="CX10" s="503"/>
      <c r="CY10" s="502"/>
      <c r="CZ10" s="503"/>
      <c r="DA10" s="502"/>
      <c r="DB10" s="503"/>
      <c r="DC10" s="502"/>
      <c r="DD10" s="503"/>
      <c r="DE10" s="502"/>
      <c r="DF10" s="503"/>
      <c r="DG10" s="502"/>
      <c r="DH10" s="503"/>
      <c r="DI10" s="502"/>
      <c r="DJ10" s="503"/>
      <c r="DK10" s="502"/>
      <c r="DL10" s="503"/>
      <c r="DM10" s="502"/>
      <c r="DN10" s="503"/>
      <c r="DO10" s="502"/>
      <c r="DP10" s="503"/>
      <c r="DQ10" s="502"/>
      <c r="DR10" s="503"/>
      <c r="DS10" s="502"/>
      <c r="DT10" s="503"/>
      <c r="DU10" s="502"/>
      <c r="DV10" s="503"/>
      <c r="DW10" s="502"/>
      <c r="DX10" s="503"/>
      <c r="DY10" s="502"/>
      <c r="DZ10" s="503"/>
      <c r="EA10" s="502"/>
      <c r="EB10" s="503"/>
      <c r="EC10" s="502"/>
      <c r="ED10" s="503"/>
      <c r="EE10" s="502"/>
      <c r="EF10" s="503"/>
      <c r="EG10" s="502"/>
      <c r="EH10" s="503"/>
      <c r="EI10" s="502"/>
      <c r="EJ10" s="503"/>
      <c r="EK10" s="507" t="s">
        <v>4</v>
      </c>
      <c r="EL10" s="508"/>
    </row>
    <row r="11" spans="1:142" ht="24" customHeight="1" thickBot="1" x14ac:dyDescent="0.25">
      <c r="A11" s="194" t="s">
        <v>15</v>
      </c>
      <c r="B11" s="195"/>
      <c r="C11" s="188" t="s">
        <v>128</v>
      </c>
      <c r="D11" s="194"/>
      <c r="E11" s="188" t="s">
        <v>5</v>
      </c>
      <c r="F11" s="188" t="s">
        <v>6</v>
      </c>
      <c r="G11" s="188" t="s">
        <v>5</v>
      </c>
      <c r="H11" s="188" t="s">
        <v>6</v>
      </c>
      <c r="I11" s="188" t="s">
        <v>5</v>
      </c>
      <c r="J11" s="188" t="s">
        <v>6</v>
      </c>
      <c r="K11" s="188" t="s">
        <v>5</v>
      </c>
      <c r="L11" s="188" t="s">
        <v>6</v>
      </c>
      <c r="M11" s="188" t="s">
        <v>5</v>
      </c>
      <c r="N11" s="188" t="s">
        <v>6</v>
      </c>
      <c r="O11" s="188" t="s">
        <v>5</v>
      </c>
      <c r="P11" s="188" t="s">
        <v>6</v>
      </c>
      <c r="Q11" s="188" t="s">
        <v>5</v>
      </c>
      <c r="R11" s="188" t="s">
        <v>6</v>
      </c>
      <c r="S11" s="188" t="s">
        <v>5</v>
      </c>
      <c r="T11" s="188" t="s">
        <v>6</v>
      </c>
      <c r="U11" s="188" t="s">
        <v>5</v>
      </c>
      <c r="V11" s="188" t="s">
        <v>6</v>
      </c>
      <c r="W11" s="188" t="s">
        <v>5</v>
      </c>
      <c r="X11" s="188" t="s">
        <v>6</v>
      </c>
      <c r="Y11" s="188" t="s">
        <v>5</v>
      </c>
      <c r="Z11" s="188" t="s">
        <v>6</v>
      </c>
      <c r="AA11" s="188" t="s">
        <v>5</v>
      </c>
      <c r="AB11" s="188" t="s">
        <v>6</v>
      </c>
      <c r="AC11" s="188" t="s">
        <v>5</v>
      </c>
      <c r="AD11" s="188" t="s">
        <v>6</v>
      </c>
      <c r="AE11" s="188" t="s">
        <v>5</v>
      </c>
      <c r="AF11" s="188" t="s">
        <v>6</v>
      </c>
      <c r="AG11" s="188" t="s">
        <v>5</v>
      </c>
      <c r="AH11" s="188" t="s">
        <v>6</v>
      </c>
      <c r="AI11" s="188" t="s">
        <v>5</v>
      </c>
      <c r="AJ11" s="188" t="s">
        <v>6</v>
      </c>
      <c r="AK11" s="188" t="s">
        <v>5</v>
      </c>
      <c r="AL11" s="188" t="s">
        <v>6</v>
      </c>
      <c r="AM11" s="188" t="s">
        <v>5</v>
      </c>
      <c r="AN11" s="188" t="s">
        <v>6</v>
      </c>
      <c r="AO11" s="188" t="s">
        <v>5</v>
      </c>
      <c r="AP11" s="188" t="s">
        <v>6</v>
      </c>
      <c r="AQ11" s="188" t="s">
        <v>5</v>
      </c>
      <c r="AR11" s="188" t="s">
        <v>6</v>
      </c>
      <c r="AS11" s="188" t="s">
        <v>5</v>
      </c>
      <c r="AT11" s="188" t="s">
        <v>6</v>
      </c>
      <c r="AU11" s="188" t="s">
        <v>5</v>
      </c>
      <c r="AV11" s="188" t="s">
        <v>6</v>
      </c>
      <c r="AW11" s="188" t="s">
        <v>5</v>
      </c>
      <c r="AX11" s="188" t="s">
        <v>6</v>
      </c>
      <c r="AY11" s="188" t="s">
        <v>5</v>
      </c>
      <c r="AZ11" s="188" t="s">
        <v>6</v>
      </c>
      <c r="BA11" s="188" t="s">
        <v>5</v>
      </c>
      <c r="BB11" s="188" t="s">
        <v>6</v>
      </c>
      <c r="BC11" s="188" t="s">
        <v>5</v>
      </c>
      <c r="BD11" s="188" t="s">
        <v>6</v>
      </c>
      <c r="BE11" s="188" t="s">
        <v>5</v>
      </c>
      <c r="BF11" s="188" t="s">
        <v>6</v>
      </c>
      <c r="BG11" s="188" t="s">
        <v>5</v>
      </c>
      <c r="BH11" s="188" t="s">
        <v>6</v>
      </c>
      <c r="BI11" s="188" t="s">
        <v>5</v>
      </c>
      <c r="BJ11" s="188" t="s">
        <v>6</v>
      </c>
      <c r="BK11" s="188" t="s">
        <v>5</v>
      </c>
      <c r="BL11" s="188" t="s">
        <v>6</v>
      </c>
      <c r="BM11" s="188" t="s">
        <v>5</v>
      </c>
      <c r="BN11" s="188" t="s">
        <v>6</v>
      </c>
      <c r="BO11" s="188" t="s">
        <v>5</v>
      </c>
      <c r="BP11" s="188" t="s">
        <v>6</v>
      </c>
      <c r="BQ11" s="188" t="s">
        <v>5</v>
      </c>
      <c r="BR11" s="188" t="s">
        <v>6</v>
      </c>
      <c r="BS11" s="188" t="s">
        <v>5</v>
      </c>
      <c r="BT11" s="188" t="s">
        <v>6</v>
      </c>
      <c r="BU11" s="188" t="s">
        <v>5</v>
      </c>
      <c r="BV11" s="188" t="s">
        <v>6</v>
      </c>
      <c r="BW11" s="188" t="s">
        <v>5</v>
      </c>
      <c r="BX11" s="188" t="s">
        <v>6</v>
      </c>
      <c r="BY11" s="188" t="s">
        <v>5</v>
      </c>
      <c r="BZ11" s="188" t="s">
        <v>6</v>
      </c>
      <c r="CA11" s="188" t="s">
        <v>5</v>
      </c>
      <c r="CB11" s="188" t="s">
        <v>6</v>
      </c>
      <c r="CC11" s="188" t="s">
        <v>5</v>
      </c>
      <c r="CD11" s="188" t="s">
        <v>6</v>
      </c>
      <c r="CE11" s="188" t="s">
        <v>5</v>
      </c>
      <c r="CF11" s="188" t="s">
        <v>6</v>
      </c>
      <c r="CG11" s="188" t="s">
        <v>5</v>
      </c>
      <c r="CH11" s="188" t="s">
        <v>6</v>
      </c>
      <c r="CI11" s="188" t="s">
        <v>5</v>
      </c>
      <c r="CJ11" s="188" t="s">
        <v>6</v>
      </c>
      <c r="CK11" s="188" t="s">
        <v>5</v>
      </c>
      <c r="CL11" s="188" t="s">
        <v>6</v>
      </c>
      <c r="CM11" s="188" t="s">
        <v>5</v>
      </c>
      <c r="CN11" s="188" t="s">
        <v>6</v>
      </c>
      <c r="CO11" s="188" t="s">
        <v>5</v>
      </c>
      <c r="CP11" s="188" t="s">
        <v>6</v>
      </c>
      <c r="CQ11" s="188" t="s">
        <v>5</v>
      </c>
      <c r="CR11" s="188" t="s">
        <v>6</v>
      </c>
      <c r="CS11" s="188" t="s">
        <v>5</v>
      </c>
      <c r="CT11" s="188" t="s">
        <v>6</v>
      </c>
      <c r="CU11" s="188" t="s">
        <v>5</v>
      </c>
      <c r="CV11" s="188" t="s">
        <v>6</v>
      </c>
      <c r="CW11" s="188" t="s">
        <v>5</v>
      </c>
      <c r="CX11" s="188" t="s">
        <v>6</v>
      </c>
      <c r="CY11" s="188" t="s">
        <v>5</v>
      </c>
      <c r="CZ11" s="188" t="s">
        <v>6</v>
      </c>
      <c r="DA11" s="188" t="s">
        <v>5</v>
      </c>
      <c r="DB11" s="188" t="s">
        <v>6</v>
      </c>
      <c r="DC11" s="188" t="s">
        <v>5</v>
      </c>
      <c r="DD11" s="188" t="s">
        <v>6</v>
      </c>
      <c r="DE11" s="188" t="s">
        <v>5</v>
      </c>
      <c r="DF11" s="188" t="s">
        <v>6</v>
      </c>
      <c r="DG11" s="188" t="s">
        <v>5</v>
      </c>
      <c r="DH11" s="188" t="s">
        <v>6</v>
      </c>
      <c r="DI11" s="188" t="s">
        <v>5</v>
      </c>
      <c r="DJ11" s="188" t="s">
        <v>6</v>
      </c>
      <c r="DK11" s="188" t="s">
        <v>5</v>
      </c>
      <c r="DL11" s="188" t="s">
        <v>6</v>
      </c>
      <c r="DM11" s="188" t="s">
        <v>5</v>
      </c>
      <c r="DN11" s="188" t="s">
        <v>6</v>
      </c>
      <c r="DO11" s="188" t="s">
        <v>5</v>
      </c>
      <c r="DP11" s="188" t="s">
        <v>6</v>
      </c>
      <c r="DQ11" s="188" t="s">
        <v>5</v>
      </c>
      <c r="DR11" s="188" t="s">
        <v>6</v>
      </c>
      <c r="DS11" s="188" t="s">
        <v>5</v>
      </c>
      <c r="DT11" s="188" t="s">
        <v>6</v>
      </c>
      <c r="DU11" s="188" t="s">
        <v>5</v>
      </c>
      <c r="DV11" s="188" t="s">
        <v>6</v>
      </c>
      <c r="DW11" s="188" t="s">
        <v>5</v>
      </c>
      <c r="DX11" s="188" t="s">
        <v>6</v>
      </c>
      <c r="DY11" s="188" t="s">
        <v>5</v>
      </c>
      <c r="DZ11" s="188" t="s">
        <v>6</v>
      </c>
      <c r="EA11" s="188" t="s">
        <v>5</v>
      </c>
      <c r="EB11" s="188" t="s">
        <v>6</v>
      </c>
      <c r="EC11" s="188" t="s">
        <v>5</v>
      </c>
      <c r="ED11" s="188" t="s">
        <v>6</v>
      </c>
      <c r="EE11" s="188" t="s">
        <v>5</v>
      </c>
      <c r="EF11" s="188" t="s">
        <v>6</v>
      </c>
      <c r="EG11" s="188" t="s">
        <v>5</v>
      </c>
      <c r="EH11" s="188" t="s">
        <v>6</v>
      </c>
      <c r="EI11" s="188" t="s">
        <v>5</v>
      </c>
      <c r="EJ11" s="188" t="s">
        <v>6</v>
      </c>
      <c r="EK11" s="188" t="s">
        <v>5</v>
      </c>
      <c r="EL11" s="188" t="s">
        <v>6</v>
      </c>
    </row>
    <row r="12" spans="1:142" ht="12" customHeight="1" x14ac:dyDescent="0.2">
      <c r="A12" s="28" t="s">
        <v>25</v>
      </c>
      <c r="B12" s="8"/>
      <c r="C12" s="8"/>
      <c r="D12" s="8"/>
      <c r="E12" s="27"/>
      <c r="F12" s="27"/>
      <c r="G12" s="27"/>
      <c r="H12" s="27"/>
      <c r="I12" s="27"/>
      <c r="J12" s="27"/>
      <c r="K12" s="27"/>
      <c r="L12" s="27"/>
    </row>
    <row r="13" spans="1:142" ht="12" customHeight="1" x14ac:dyDescent="0.2">
      <c r="B13" s="1" t="s">
        <v>31</v>
      </c>
      <c r="C13" s="312"/>
      <c r="D13" s="29"/>
      <c r="E13" s="314"/>
      <c r="F13" s="30">
        <f>$C$13*E13</f>
        <v>0</v>
      </c>
      <c r="G13" s="314"/>
      <c r="H13" s="30">
        <f>$C$13*G13</f>
        <v>0</v>
      </c>
      <c r="I13" s="314"/>
      <c r="J13" s="30">
        <f>$C$13*I13</f>
        <v>0</v>
      </c>
      <c r="K13" s="314"/>
      <c r="L13" s="30">
        <f>$C$13*K13</f>
        <v>0</v>
      </c>
      <c r="M13" s="314"/>
      <c r="N13" s="30">
        <f>$C$13*M13</f>
        <v>0</v>
      </c>
      <c r="O13" s="314"/>
      <c r="P13" s="30">
        <f>$C$13*O13</f>
        <v>0</v>
      </c>
      <c r="Q13" s="314"/>
      <c r="R13" s="30">
        <f>$C$13*Q13</f>
        <v>0</v>
      </c>
      <c r="S13" s="314"/>
      <c r="T13" s="30">
        <f>$C$13*S13</f>
        <v>0</v>
      </c>
      <c r="U13" s="314"/>
      <c r="V13" s="30">
        <f>$C$13*U13</f>
        <v>0</v>
      </c>
      <c r="W13" s="314"/>
      <c r="X13" s="30">
        <f>$C$13*W13</f>
        <v>0</v>
      </c>
      <c r="Y13" s="314"/>
      <c r="Z13" s="30">
        <f>$C$13*Y13</f>
        <v>0</v>
      </c>
      <c r="AA13" s="314"/>
      <c r="AB13" s="30">
        <f>$C$13*AA13</f>
        <v>0</v>
      </c>
      <c r="AC13" s="314"/>
      <c r="AD13" s="30">
        <f>$C$13*AC13</f>
        <v>0</v>
      </c>
      <c r="AE13" s="314"/>
      <c r="AF13" s="30">
        <f>$C$13*AE13</f>
        <v>0</v>
      </c>
      <c r="AG13" s="314"/>
      <c r="AH13" s="30">
        <f>$C$13*AG13</f>
        <v>0</v>
      </c>
      <c r="AI13" s="314"/>
      <c r="AJ13" s="30">
        <f>$C$13*AI13</f>
        <v>0</v>
      </c>
      <c r="AK13" s="314"/>
      <c r="AL13" s="30">
        <f>$C$13*AK13</f>
        <v>0</v>
      </c>
      <c r="AM13" s="314"/>
      <c r="AN13" s="30">
        <f>$C$13*AM13</f>
        <v>0</v>
      </c>
      <c r="AO13" s="314"/>
      <c r="AP13" s="30">
        <f>$C$13*AO13</f>
        <v>0</v>
      </c>
      <c r="AQ13" s="314"/>
      <c r="AR13" s="30">
        <f>$C$13*AQ13</f>
        <v>0</v>
      </c>
      <c r="AS13" s="314"/>
      <c r="AT13" s="30">
        <f>$C$13*AS13</f>
        <v>0</v>
      </c>
      <c r="AU13" s="314"/>
      <c r="AV13" s="30">
        <f>$C$13*AU13</f>
        <v>0</v>
      </c>
      <c r="AW13" s="314"/>
      <c r="AX13" s="30">
        <f>$C$13*AW13</f>
        <v>0</v>
      </c>
      <c r="AY13" s="314"/>
      <c r="AZ13" s="30">
        <f>$C$13*AY13</f>
        <v>0</v>
      </c>
      <c r="BA13" s="314"/>
      <c r="BB13" s="30">
        <f>$C$13*BA13</f>
        <v>0</v>
      </c>
      <c r="BC13" s="314"/>
      <c r="BD13" s="30">
        <f>$C$13*BC13</f>
        <v>0</v>
      </c>
      <c r="BE13" s="314"/>
      <c r="BF13" s="30">
        <f>$C$13*BE13</f>
        <v>0</v>
      </c>
      <c r="BG13" s="314"/>
      <c r="BH13" s="30">
        <f>$C$13*BG13</f>
        <v>0</v>
      </c>
      <c r="BI13" s="314"/>
      <c r="BJ13" s="30">
        <f>$C$13*BI13</f>
        <v>0</v>
      </c>
      <c r="BK13" s="314"/>
      <c r="BL13" s="30">
        <f>$C$13*BK13</f>
        <v>0</v>
      </c>
      <c r="BM13" s="314"/>
      <c r="BN13" s="30">
        <f>$C$13*BM13</f>
        <v>0</v>
      </c>
      <c r="BO13" s="314"/>
      <c r="BP13" s="30">
        <f>$C$13*BO13</f>
        <v>0</v>
      </c>
      <c r="BQ13" s="314"/>
      <c r="BR13" s="30">
        <f>$C$13*BQ13</f>
        <v>0</v>
      </c>
      <c r="BS13" s="314"/>
      <c r="BT13" s="30">
        <f>$C$13*BS13</f>
        <v>0</v>
      </c>
      <c r="BU13" s="314"/>
      <c r="BV13" s="30">
        <f>$C$13*BU13</f>
        <v>0</v>
      </c>
      <c r="BW13" s="314"/>
      <c r="BX13" s="30">
        <f>$C$13*BW13</f>
        <v>0</v>
      </c>
      <c r="BY13" s="314"/>
      <c r="BZ13" s="30">
        <f>$C$13*BY13</f>
        <v>0</v>
      </c>
      <c r="CA13" s="314"/>
      <c r="CB13" s="30">
        <f>$C$13*CA13</f>
        <v>0</v>
      </c>
      <c r="CC13" s="314"/>
      <c r="CD13" s="30">
        <f>$C$13*CC13</f>
        <v>0</v>
      </c>
      <c r="CE13" s="314"/>
      <c r="CF13" s="30">
        <f>$C$13*CE13</f>
        <v>0</v>
      </c>
      <c r="CG13" s="314"/>
      <c r="CH13" s="30">
        <f>$C$13*CG13</f>
        <v>0</v>
      </c>
      <c r="CI13" s="314"/>
      <c r="CJ13" s="30">
        <f>$C$13*CI13</f>
        <v>0</v>
      </c>
      <c r="CK13" s="314"/>
      <c r="CL13" s="30">
        <f>$C$13*CK13</f>
        <v>0</v>
      </c>
      <c r="CM13" s="314"/>
      <c r="CN13" s="30">
        <f>$C$13*CM13</f>
        <v>0</v>
      </c>
      <c r="CO13" s="314"/>
      <c r="CP13" s="30">
        <f>$C$13*CO13</f>
        <v>0</v>
      </c>
      <c r="CQ13" s="314"/>
      <c r="CR13" s="30">
        <f>$C$13*CQ13</f>
        <v>0</v>
      </c>
      <c r="CS13" s="314"/>
      <c r="CT13" s="30">
        <f>$C$13*CS13</f>
        <v>0</v>
      </c>
      <c r="CU13" s="314"/>
      <c r="CV13" s="30">
        <f>$C$13*CU13</f>
        <v>0</v>
      </c>
      <c r="CW13" s="314"/>
      <c r="CX13" s="30">
        <f>$C$13*CW13</f>
        <v>0</v>
      </c>
      <c r="CY13" s="314"/>
      <c r="CZ13" s="30">
        <f>$C$13*CY13</f>
        <v>0</v>
      </c>
      <c r="DA13" s="314"/>
      <c r="DB13" s="30">
        <f>$C$13*DA13</f>
        <v>0</v>
      </c>
      <c r="DC13" s="314"/>
      <c r="DD13" s="30">
        <f>$C$13*DC13</f>
        <v>0</v>
      </c>
      <c r="DE13" s="314"/>
      <c r="DF13" s="30">
        <f>$C$13*DE13</f>
        <v>0</v>
      </c>
      <c r="DG13" s="314"/>
      <c r="DH13" s="30">
        <f>$C$13*DG13</f>
        <v>0</v>
      </c>
      <c r="DI13" s="314"/>
      <c r="DJ13" s="30">
        <f>$C$13*DI13</f>
        <v>0</v>
      </c>
      <c r="DK13" s="314"/>
      <c r="DL13" s="30">
        <f>$C$13*DK13</f>
        <v>0</v>
      </c>
      <c r="DM13" s="314"/>
      <c r="DN13" s="30">
        <f>$C$13*DM13</f>
        <v>0</v>
      </c>
      <c r="DO13" s="314"/>
      <c r="DP13" s="30">
        <f>$C$13*DO13</f>
        <v>0</v>
      </c>
      <c r="DQ13" s="314"/>
      <c r="DR13" s="30">
        <f>$C$13*DQ13</f>
        <v>0</v>
      </c>
      <c r="DS13" s="314"/>
      <c r="DT13" s="30">
        <f>$C$13*DS13</f>
        <v>0</v>
      </c>
      <c r="DU13" s="314"/>
      <c r="DV13" s="30">
        <f>$C$13*DU13</f>
        <v>0</v>
      </c>
      <c r="DW13" s="314"/>
      <c r="DX13" s="30">
        <f>$C$13*DW13</f>
        <v>0</v>
      </c>
      <c r="DY13" s="314"/>
      <c r="DZ13" s="30">
        <f>$C$13*DY13</f>
        <v>0</v>
      </c>
      <c r="EA13" s="314"/>
      <c r="EB13" s="30">
        <f>$C$13*EA13</f>
        <v>0</v>
      </c>
      <c r="EC13" s="314"/>
      <c r="ED13" s="30">
        <f>$C$13*EC13</f>
        <v>0</v>
      </c>
      <c r="EE13" s="314"/>
      <c r="EF13" s="30">
        <f>$C$13*EE13</f>
        <v>0</v>
      </c>
      <c r="EG13" s="314"/>
      <c r="EH13" s="30">
        <f>$C$13*EG13</f>
        <v>0</v>
      </c>
      <c r="EI13" s="314"/>
      <c r="EJ13" s="30">
        <f>$C$13*EI13</f>
        <v>0</v>
      </c>
      <c r="EK13" s="45">
        <f>SUM(E13+G13+I13+K13+M13+O13+Q13+S13+U13+W13+Y13+AA13+AC13+AE13+AG13+AI13+AK13+AM13+AO13+AQ13+AS13+AU13+AW13+AY13+BA13+BC13+BE13+BG13+BI13+BK13+BM13+BO13+BQ13+BS13+BU13+BW13+BY13+CA13+CC13+CE13+CG13+CI13+CK13+CM13+CO13+CQ13+CS13+CU13+CW13+CY13+DA13+DC13+DE13+DG13+DI13+DK13+DM13+DO13+DQ13+DS13+DU13+DW13+DY13+EA13+EC13+EE13+EG13+EI13)</f>
        <v>0</v>
      </c>
      <c r="EL13" s="29">
        <f>SUM(F13+H13+J13+L13+N13+P13+R13+T13+V13+X13+Z13+AB13+AD13+AF13+AH13+AJ13+AL13+AN13+AP13+AR13+AT13+AV13+AX13+AZ13+BB13+BD13+BF13+BH13+BJ13+BL13+BN13+BP13+BR13+BT13+BV13+BX13+BZ13+CB13+CD13+CF13+CH13+CJ13+CL13+CN13+CP13+CR13+CT13+CV13+CX13+CZ13+DB13+DD13+DF13+DH13+DJ13+DL13+DN13+DP13+DR13+DT13+DV13+DX13+DZ13+EB13+ED13+EF13+EH13+EJ13)</f>
        <v>0</v>
      </c>
    </row>
    <row r="14" spans="1:142" ht="12" customHeight="1" x14ac:dyDescent="0.2">
      <c r="B14" s="1" t="s">
        <v>32</v>
      </c>
      <c r="C14" s="312"/>
      <c r="D14" s="29"/>
      <c r="E14" s="314"/>
      <c r="F14" s="30">
        <f>$C$14*E14</f>
        <v>0</v>
      </c>
      <c r="G14" s="314"/>
      <c r="H14" s="30">
        <f>$C$14*G14</f>
        <v>0</v>
      </c>
      <c r="I14" s="314"/>
      <c r="J14" s="30">
        <f>$C$14*I14</f>
        <v>0</v>
      </c>
      <c r="K14" s="314"/>
      <c r="L14" s="30">
        <f>$C$14*K14</f>
        <v>0</v>
      </c>
      <c r="M14" s="314"/>
      <c r="N14" s="30">
        <f>$C$14*M14</f>
        <v>0</v>
      </c>
      <c r="O14" s="314"/>
      <c r="P14" s="30">
        <f>$C$14*O14</f>
        <v>0</v>
      </c>
      <c r="Q14" s="314"/>
      <c r="R14" s="30">
        <f>$C$14*Q14</f>
        <v>0</v>
      </c>
      <c r="S14" s="314"/>
      <c r="T14" s="30">
        <f>$C$14*S14</f>
        <v>0</v>
      </c>
      <c r="U14" s="314"/>
      <c r="V14" s="30">
        <f>$C$14*U14</f>
        <v>0</v>
      </c>
      <c r="W14" s="314"/>
      <c r="X14" s="30">
        <f>$C$14*W14</f>
        <v>0</v>
      </c>
      <c r="Y14" s="314"/>
      <c r="Z14" s="30">
        <f>$C$14*Y14</f>
        <v>0</v>
      </c>
      <c r="AA14" s="314"/>
      <c r="AB14" s="30">
        <f>$C$14*AA14</f>
        <v>0</v>
      </c>
      <c r="AC14" s="314"/>
      <c r="AD14" s="30">
        <f>$C$14*AC14</f>
        <v>0</v>
      </c>
      <c r="AE14" s="314"/>
      <c r="AF14" s="30">
        <f>$C$14*AE14</f>
        <v>0</v>
      </c>
      <c r="AG14" s="314"/>
      <c r="AH14" s="30">
        <f>$C$14*AG14</f>
        <v>0</v>
      </c>
      <c r="AI14" s="314"/>
      <c r="AJ14" s="30">
        <f>$C$14*AI14</f>
        <v>0</v>
      </c>
      <c r="AK14" s="314"/>
      <c r="AL14" s="30">
        <f>$C$14*AK14</f>
        <v>0</v>
      </c>
      <c r="AM14" s="314"/>
      <c r="AN14" s="30">
        <f>$C$14*AM14</f>
        <v>0</v>
      </c>
      <c r="AO14" s="314"/>
      <c r="AP14" s="30">
        <f>$C$14*AO14</f>
        <v>0</v>
      </c>
      <c r="AQ14" s="314"/>
      <c r="AR14" s="30">
        <f>$C$14*AQ14</f>
        <v>0</v>
      </c>
      <c r="AS14" s="314"/>
      <c r="AT14" s="30">
        <f>$C$14*AS14</f>
        <v>0</v>
      </c>
      <c r="AU14" s="314"/>
      <c r="AV14" s="30">
        <f>$C$14*AU14</f>
        <v>0</v>
      </c>
      <c r="AW14" s="314"/>
      <c r="AX14" s="30">
        <f>$C$14*AW14</f>
        <v>0</v>
      </c>
      <c r="AY14" s="314"/>
      <c r="AZ14" s="30">
        <f>$C$14*AY14</f>
        <v>0</v>
      </c>
      <c r="BA14" s="314"/>
      <c r="BB14" s="30">
        <f>$C$14*BA14</f>
        <v>0</v>
      </c>
      <c r="BC14" s="314"/>
      <c r="BD14" s="30">
        <f>$C$14*BC14</f>
        <v>0</v>
      </c>
      <c r="BE14" s="314"/>
      <c r="BF14" s="30">
        <f>$C$14*BE14</f>
        <v>0</v>
      </c>
      <c r="BG14" s="314"/>
      <c r="BH14" s="30">
        <f>$C$14*BG14</f>
        <v>0</v>
      </c>
      <c r="BI14" s="314"/>
      <c r="BJ14" s="30">
        <f>$C$14*BI14</f>
        <v>0</v>
      </c>
      <c r="BK14" s="314"/>
      <c r="BL14" s="30">
        <f>$C$14*BK14</f>
        <v>0</v>
      </c>
      <c r="BM14" s="314"/>
      <c r="BN14" s="30">
        <f>$C$14*BM14</f>
        <v>0</v>
      </c>
      <c r="BO14" s="314"/>
      <c r="BP14" s="30">
        <f>$C$14*BO14</f>
        <v>0</v>
      </c>
      <c r="BQ14" s="314"/>
      <c r="BR14" s="30">
        <f>$C$14*BQ14</f>
        <v>0</v>
      </c>
      <c r="BS14" s="314"/>
      <c r="BT14" s="30">
        <f>$C$14*BS14</f>
        <v>0</v>
      </c>
      <c r="BU14" s="314"/>
      <c r="BV14" s="30">
        <f>$C$14*BU14</f>
        <v>0</v>
      </c>
      <c r="BW14" s="314"/>
      <c r="BX14" s="30">
        <f>$C$14*BW14</f>
        <v>0</v>
      </c>
      <c r="BY14" s="314"/>
      <c r="BZ14" s="30">
        <f>$C$14*BY14</f>
        <v>0</v>
      </c>
      <c r="CA14" s="314"/>
      <c r="CB14" s="30">
        <f>$C$14*CA14</f>
        <v>0</v>
      </c>
      <c r="CC14" s="314"/>
      <c r="CD14" s="30">
        <f>$C$14*CC14</f>
        <v>0</v>
      </c>
      <c r="CE14" s="314"/>
      <c r="CF14" s="30">
        <f>$C$14*CE14</f>
        <v>0</v>
      </c>
      <c r="CG14" s="314"/>
      <c r="CH14" s="30">
        <f>$C$14*CG14</f>
        <v>0</v>
      </c>
      <c r="CI14" s="314"/>
      <c r="CJ14" s="30">
        <f>$C$14*CI14</f>
        <v>0</v>
      </c>
      <c r="CK14" s="314"/>
      <c r="CL14" s="30">
        <f>$C$14*CK14</f>
        <v>0</v>
      </c>
      <c r="CM14" s="314"/>
      <c r="CN14" s="30">
        <f>$C$14*CM14</f>
        <v>0</v>
      </c>
      <c r="CO14" s="314"/>
      <c r="CP14" s="30">
        <f>$C$14*CO14</f>
        <v>0</v>
      </c>
      <c r="CQ14" s="314"/>
      <c r="CR14" s="30">
        <f>$C$14*CQ14</f>
        <v>0</v>
      </c>
      <c r="CS14" s="314"/>
      <c r="CT14" s="30">
        <f>$C$14*CS14</f>
        <v>0</v>
      </c>
      <c r="CU14" s="314"/>
      <c r="CV14" s="30">
        <f>$C$14*CU14</f>
        <v>0</v>
      </c>
      <c r="CW14" s="314"/>
      <c r="CX14" s="30">
        <f>$C$14*CW14</f>
        <v>0</v>
      </c>
      <c r="CY14" s="314"/>
      <c r="CZ14" s="30">
        <f>$C$14*CY14</f>
        <v>0</v>
      </c>
      <c r="DA14" s="314"/>
      <c r="DB14" s="30">
        <f>$C$14*DA14</f>
        <v>0</v>
      </c>
      <c r="DC14" s="314"/>
      <c r="DD14" s="30">
        <f>$C$14*DC14</f>
        <v>0</v>
      </c>
      <c r="DE14" s="314"/>
      <c r="DF14" s="30">
        <f>$C$14*DE14</f>
        <v>0</v>
      </c>
      <c r="DG14" s="314"/>
      <c r="DH14" s="30">
        <f>$C$14*DG14</f>
        <v>0</v>
      </c>
      <c r="DI14" s="314"/>
      <c r="DJ14" s="30">
        <f>$C$14*DI14</f>
        <v>0</v>
      </c>
      <c r="DK14" s="314"/>
      <c r="DL14" s="30">
        <f>$C$14*DK14</f>
        <v>0</v>
      </c>
      <c r="DM14" s="314"/>
      <c r="DN14" s="30">
        <f>$C$14*DM14</f>
        <v>0</v>
      </c>
      <c r="DO14" s="314"/>
      <c r="DP14" s="30">
        <f>$C$14*DO14</f>
        <v>0</v>
      </c>
      <c r="DQ14" s="314"/>
      <c r="DR14" s="30">
        <f>$C$14*DQ14</f>
        <v>0</v>
      </c>
      <c r="DS14" s="314"/>
      <c r="DT14" s="30">
        <f>$C$14*DS14</f>
        <v>0</v>
      </c>
      <c r="DU14" s="314"/>
      <c r="DV14" s="30">
        <f>$C$14*DU14</f>
        <v>0</v>
      </c>
      <c r="DW14" s="314"/>
      <c r="DX14" s="30">
        <f>$C$14*DW14</f>
        <v>0</v>
      </c>
      <c r="DY14" s="314"/>
      <c r="DZ14" s="30">
        <f>$C$14*DY14</f>
        <v>0</v>
      </c>
      <c r="EA14" s="314"/>
      <c r="EB14" s="30">
        <f>$C$14*EA14</f>
        <v>0</v>
      </c>
      <c r="EC14" s="314"/>
      <c r="ED14" s="30">
        <f>$C$14*EC14</f>
        <v>0</v>
      </c>
      <c r="EE14" s="314"/>
      <c r="EF14" s="30">
        <f>$C$14*EE14</f>
        <v>0</v>
      </c>
      <c r="EG14" s="314"/>
      <c r="EH14" s="30">
        <f>$C$14*EG14</f>
        <v>0</v>
      </c>
      <c r="EI14" s="314"/>
      <c r="EJ14" s="30">
        <f>$C$14*EI14</f>
        <v>0</v>
      </c>
      <c r="EK14" s="45">
        <f t="shared" ref="EK14:EK18" si="0">SUM(E14+G14+I14+K14+M14+O14+Q14+S14+U14+W14+Y14+AA14+AC14+AE14+AG14+AI14+AK14+AM14+AO14+AQ14+AS14+AU14+AW14+AY14+BA14+BC14+BE14+BG14+BI14+BK14+BM14+BO14+BQ14+BS14+BU14+BW14+BY14+CA14+CC14+CE14+CG14+CI14+CK14+CM14+CO14+CQ14+CS14+CU14+CW14+CY14+DA14+DC14+DE14+DG14+DI14+DK14+DM14+DO14+DQ14+DS14+DU14+DW14+DY14+EA14+EC14+EE14+EG14+EI14)</f>
        <v>0</v>
      </c>
      <c r="EL14" s="29">
        <f>SUM(F14+H14+J14+L14+N14+P14+R14+T14+V14+X14+Z14+AB14+AD14+AF14+AH14+AJ14+AL14+AN14+AP14+AR14+AT14+AV14+AX14+AZ14+BB14+BD14+BF14+BH14+BJ14+BL14+BN14+BP14+BR14+BT14+BV14+BX14+BZ14+CB14+CD14+CF14+CH14+CJ14+CL14+CN14+CP14+CR14+CT14+CV14+CX14+CZ14+DB14+DD14+DF14+DH14+DJ14+DL14+DN14+DP14+DR14+DT14+DV14+DX14+DZ14+EB14+ED14+EF14+EH14+EJ14)</f>
        <v>0</v>
      </c>
    </row>
    <row r="15" spans="1:142" ht="12" customHeight="1" x14ac:dyDescent="0.2">
      <c r="B15" s="1" t="s">
        <v>33</v>
      </c>
      <c r="C15" s="312"/>
      <c r="D15" s="29"/>
      <c r="E15" s="314"/>
      <c r="F15" s="30">
        <f>$C$15*E15</f>
        <v>0</v>
      </c>
      <c r="G15" s="314"/>
      <c r="H15" s="30">
        <f>$C$15*G15</f>
        <v>0</v>
      </c>
      <c r="I15" s="314"/>
      <c r="J15" s="30">
        <f>$C$15*I15</f>
        <v>0</v>
      </c>
      <c r="K15" s="314"/>
      <c r="L15" s="30">
        <f>$C$15*K15</f>
        <v>0</v>
      </c>
      <c r="M15" s="314"/>
      <c r="N15" s="30">
        <f>$C$15*M15</f>
        <v>0</v>
      </c>
      <c r="O15" s="314"/>
      <c r="P15" s="30">
        <f>$C$15*O15</f>
        <v>0</v>
      </c>
      <c r="Q15" s="314"/>
      <c r="R15" s="30">
        <f>$C$15*Q15</f>
        <v>0</v>
      </c>
      <c r="S15" s="314"/>
      <c r="T15" s="30">
        <f>$C$15*S15</f>
        <v>0</v>
      </c>
      <c r="U15" s="314"/>
      <c r="V15" s="30">
        <f>$C$15*U15</f>
        <v>0</v>
      </c>
      <c r="W15" s="314"/>
      <c r="X15" s="30">
        <f>$C$15*W15</f>
        <v>0</v>
      </c>
      <c r="Y15" s="314"/>
      <c r="Z15" s="30">
        <f>$C$15*Y15</f>
        <v>0</v>
      </c>
      <c r="AA15" s="314"/>
      <c r="AB15" s="30">
        <f>$C$15*AA15</f>
        <v>0</v>
      </c>
      <c r="AC15" s="314"/>
      <c r="AD15" s="30">
        <f>$C$15*AC15</f>
        <v>0</v>
      </c>
      <c r="AE15" s="314"/>
      <c r="AF15" s="30">
        <f>$C$15*AE15</f>
        <v>0</v>
      </c>
      <c r="AG15" s="314"/>
      <c r="AH15" s="30">
        <f>$C$15*AG15</f>
        <v>0</v>
      </c>
      <c r="AI15" s="314"/>
      <c r="AJ15" s="30">
        <f>$C$15*AI15</f>
        <v>0</v>
      </c>
      <c r="AK15" s="314"/>
      <c r="AL15" s="30">
        <f>$C$15*AK15</f>
        <v>0</v>
      </c>
      <c r="AM15" s="314"/>
      <c r="AN15" s="30">
        <f>$C$15*AM15</f>
        <v>0</v>
      </c>
      <c r="AO15" s="314"/>
      <c r="AP15" s="30">
        <f>$C$15*AO15</f>
        <v>0</v>
      </c>
      <c r="AQ15" s="314"/>
      <c r="AR15" s="30">
        <f>$C$15*AQ15</f>
        <v>0</v>
      </c>
      <c r="AS15" s="314"/>
      <c r="AT15" s="30">
        <f>$C$15*AS15</f>
        <v>0</v>
      </c>
      <c r="AU15" s="314"/>
      <c r="AV15" s="30">
        <f>$C$15*AU15</f>
        <v>0</v>
      </c>
      <c r="AW15" s="314"/>
      <c r="AX15" s="30">
        <f>$C$15*AW15</f>
        <v>0</v>
      </c>
      <c r="AY15" s="314"/>
      <c r="AZ15" s="30">
        <f>$C$15*AY15</f>
        <v>0</v>
      </c>
      <c r="BA15" s="314"/>
      <c r="BB15" s="30">
        <f>$C$15*BA15</f>
        <v>0</v>
      </c>
      <c r="BC15" s="314"/>
      <c r="BD15" s="30">
        <f>$C$15*BC15</f>
        <v>0</v>
      </c>
      <c r="BE15" s="314"/>
      <c r="BF15" s="30">
        <f>$C$15*BE15</f>
        <v>0</v>
      </c>
      <c r="BG15" s="314"/>
      <c r="BH15" s="30">
        <f>$C$15*BG15</f>
        <v>0</v>
      </c>
      <c r="BI15" s="314"/>
      <c r="BJ15" s="30">
        <f>$C$15*BI15</f>
        <v>0</v>
      </c>
      <c r="BK15" s="314"/>
      <c r="BL15" s="30">
        <f>$C$15*BK15</f>
        <v>0</v>
      </c>
      <c r="BM15" s="314"/>
      <c r="BN15" s="30">
        <f>$C$15*BM15</f>
        <v>0</v>
      </c>
      <c r="BO15" s="314"/>
      <c r="BP15" s="30">
        <f>$C$15*BO15</f>
        <v>0</v>
      </c>
      <c r="BQ15" s="314"/>
      <c r="BR15" s="30">
        <f>$C$15*BQ15</f>
        <v>0</v>
      </c>
      <c r="BS15" s="314"/>
      <c r="BT15" s="30">
        <f>$C$15*BS15</f>
        <v>0</v>
      </c>
      <c r="BU15" s="314"/>
      <c r="BV15" s="30">
        <f>$C$15*BU15</f>
        <v>0</v>
      </c>
      <c r="BW15" s="314"/>
      <c r="BX15" s="30">
        <f>$C$15*BW15</f>
        <v>0</v>
      </c>
      <c r="BY15" s="314"/>
      <c r="BZ15" s="30">
        <f>$C$15*BY15</f>
        <v>0</v>
      </c>
      <c r="CA15" s="314"/>
      <c r="CB15" s="30">
        <f>$C$15*CA15</f>
        <v>0</v>
      </c>
      <c r="CC15" s="314"/>
      <c r="CD15" s="30">
        <f>$C$15*CC15</f>
        <v>0</v>
      </c>
      <c r="CE15" s="314"/>
      <c r="CF15" s="30">
        <f>$C$15*CE15</f>
        <v>0</v>
      </c>
      <c r="CG15" s="314"/>
      <c r="CH15" s="30">
        <f>$C$15*CG15</f>
        <v>0</v>
      </c>
      <c r="CI15" s="314"/>
      <c r="CJ15" s="30">
        <f>$C$15*CI15</f>
        <v>0</v>
      </c>
      <c r="CK15" s="314"/>
      <c r="CL15" s="30">
        <f>$C$15*CK15</f>
        <v>0</v>
      </c>
      <c r="CM15" s="314"/>
      <c r="CN15" s="30">
        <f>$C$15*CM15</f>
        <v>0</v>
      </c>
      <c r="CO15" s="314"/>
      <c r="CP15" s="30">
        <f>$C$15*CO15</f>
        <v>0</v>
      </c>
      <c r="CQ15" s="314"/>
      <c r="CR15" s="30">
        <f>$C$15*CQ15</f>
        <v>0</v>
      </c>
      <c r="CS15" s="314"/>
      <c r="CT15" s="30">
        <f>$C$15*CS15</f>
        <v>0</v>
      </c>
      <c r="CU15" s="314"/>
      <c r="CV15" s="30">
        <f>$C$15*CU15</f>
        <v>0</v>
      </c>
      <c r="CW15" s="314"/>
      <c r="CX15" s="30">
        <f>$C$15*CW15</f>
        <v>0</v>
      </c>
      <c r="CY15" s="314"/>
      <c r="CZ15" s="30">
        <f>$C$15*CY15</f>
        <v>0</v>
      </c>
      <c r="DA15" s="314"/>
      <c r="DB15" s="30">
        <f>$C$15*DA15</f>
        <v>0</v>
      </c>
      <c r="DC15" s="314"/>
      <c r="DD15" s="30">
        <f>$C$15*DC15</f>
        <v>0</v>
      </c>
      <c r="DE15" s="314"/>
      <c r="DF15" s="30">
        <f>$C$15*DE15</f>
        <v>0</v>
      </c>
      <c r="DG15" s="314"/>
      <c r="DH15" s="30">
        <f>$C$15*DG15</f>
        <v>0</v>
      </c>
      <c r="DI15" s="314"/>
      <c r="DJ15" s="30">
        <f>$C$15*DI15</f>
        <v>0</v>
      </c>
      <c r="DK15" s="314"/>
      <c r="DL15" s="30">
        <f>$C$15*DK15</f>
        <v>0</v>
      </c>
      <c r="DM15" s="314"/>
      <c r="DN15" s="30">
        <f>$C$15*DM15</f>
        <v>0</v>
      </c>
      <c r="DO15" s="314"/>
      <c r="DP15" s="30">
        <f>$C$15*DO15</f>
        <v>0</v>
      </c>
      <c r="DQ15" s="314"/>
      <c r="DR15" s="30">
        <f>$C$15*DQ15</f>
        <v>0</v>
      </c>
      <c r="DS15" s="314"/>
      <c r="DT15" s="30">
        <f>$C$15*DS15</f>
        <v>0</v>
      </c>
      <c r="DU15" s="314"/>
      <c r="DV15" s="30">
        <f>$C$15*DU15</f>
        <v>0</v>
      </c>
      <c r="DW15" s="314"/>
      <c r="DX15" s="30">
        <f>$C$15*DW15</f>
        <v>0</v>
      </c>
      <c r="DY15" s="314"/>
      <c r="DZ15" s="30">
        <f>$C$15*DY15</f>
        <v>0</v>
      </c>
      <c r="EA15" s="314"/>
      <c r="EB15" s="30">
        <f>$C$15*EA15</f>
        <v>0</v>
      </c>
      <c r="EC15" s="314"/>
      <c r="ED15" s="30">
        <f>$C$15*EC15</f>
        <v>0</v>
      </c>
      <c r="EE15" s="314"/>
      <c r="EF15" s="30">
        <f>$C$15*EE15</f>
        <v>0</v>
      </c>
      <c r="EG15" s="314"/>
      <c r="EH15" s="30">
        <f>$C$15*EG15</f>
        <v>0</v>
      </c>
      <c r="EI15" s="314"/>
      <c r="EJ15" s="30">
        <f>$C$15*EI15</f>
        <v>0</v>
      </c>
      <c r="EK15" s="45">
        <f t="shared" si="0"/>
        <v>0</v>
      </c>
      <c r="EL15" s="29">
        <f>SUM(F15+H15+J15+L15+N15+P15+R15+T15+V15+X15+Z15+AB15+AD15+AF15+AH15+AJ15+AL15+AN15+AP15+AR15+AT15+AV15+AX15+AZ15+BB15+BD15+BF15+BH15+BJ15+BL15+BN15+BP15+BR15+BT15+BV15+BX15+BZ15+CB15+CD15+CF15+CH15+CJ15+CL15+CN15+CP15+CR15+CT15+CV15+CX15+CZ15+DB15+DD15+DF15+DH15+DJ15+DL15+DN15+DP15+DR15+DT15+DV15+DX15+DZ15+EB15+ED15+EF15+EH15+EJ15)</f>
        <v>0</v>
      </c>
    </row>
    <row r="16" spans="1:142" ht="12" customHeight="1" x14ac:dyDescent="0.2">
      <c r="B16" s="71" t="s">
        <v>120</v>
      </c>
      <c r="C16" s="313"/>
      <c r="D16" s="72"/>
      <c r="E16" s="315"/>
      <c r="F16" s="30">
        <f>$C$16*E16</f>
        <v>0</v>
      </c>
      <c r="G16" s="315"/>
      <c r="H16" s="30">
        <f>$C$16*G16</f>
        <v>0</v>
      </c>
      <c r="I16" s="315"/>
      <c r="J16" s="30">
        <f>$C$16*I16</f>
        <v>0</v>
      </c>
      <c r="K16" s="315"/>
      <c r="L16" s="30">
        <f>$C$16*K16</f>
        <v>0</v>
      </c>
      <c r="M16" s="315"/>
      <c r="N16" s="30">
        <f>$C$16*M16</f>
        <v>0</v>
      </c>
      <c r="O16" s="315"/>
      <c r="P16" s="30">
        <f>$C$16*O16</f>
        <v>0</v>
      </c>
      <c r="Q16" s="315"/>
      <c r="R16" s="30">
        <f>$C$16*Q16</f>
        <v>0</v>
      </c>
      <c r="S16" s="315"/>
      <c r="T16" s="30">
        <f>$C$16*S16</f>
        <v>0</v>
      </c>
      <c r="U16" s="315"/>
      <c r="V16" s="30">
        <f>$C$16*U16</f>
        <v>0</v>
      </c>
      <c r="W16" s="315"/>
      <c r="X16" s="30">
        <f>$C$16*W16</f>
        <v>0</v>
      </c>
      <c r="Y16" s="315"/>
      <c r="Z16" s="30">
        <f>$C$16*Y16</f>
        <v>0</v>
      </c>
      <c r="AA16" s="315"/>
      <c r="AB16" s="30">
        <f>$C$16*AA16</f>
        <v>0</v>
      </c>
      <c r="AC16" s="315"/>
      <c r="AD16" s="30">
        <f>$C$16*AC16</f>
        <v>0</v>
      </c>
      <c r="AE16" s="315"/>
      <c r="AF16" s="30">
        <f>$C$16*AE16</f>
        <v>0</v>
      </c>
      <c r="AG16" s="315"/>
      <c r="AH16" s="30">
        <f>$C$16*AG16</f>
        <v>0</v>
      </c>
      <c r="AI16" s="315"/>
      <c r="AJ16" s="30">
        <f>$C$16*AI16</f>
        <v>0</v>
      </c>
      <c r="AK16" s="315"/>
      <c r="AL16" s="30">
        <f>$C$16*AK16</f>
        <v>0</v>
      </c>
      <c r="AM16" s="315"/>
      <c r="AN16" s="30">
        <f>$C$16*AM16</f>
        <v>0</v>
      </c>
      <c r="AO16" s="315"/>
      <c r="AP16" s="30">
        <f>$C$16*AO16</f>
        <v>0</v>
      </c>
      <c r="AQ16" s="315"/>
      <c r="AR16" s="30">
        <f>$C$16*AQ16</f>
        <v>0</v>
      </c>
      <c r="AS16" s="315"/>
      <c r="AT16" s="30">
        <f>$C$16*AS16</f>
        <v>0</v>
      </c>
      <c r="AU16" s="315"/>
      <c r="AV16" s="30">
        <f>$C$16*AU16</f>
        <v>0</v>
      </c>
      <c r="AW16" s="315"/>
      <c r="AX16" s="30">
        <f>$C$16*AW16</f>
        <v>0</v>
      </c>
      <c r="AY16" s="315"/>
      <c r="AZ16" s="30">
        <f>$C$16*AY16</f>
        <v>0</v>
      </c>
      <c r="BA16" s="315"/>
      <c r="BB16" s="30">
        <f>$C$16*BA16</f>
        <v>0</v>
      </c>
      <c r="BC16" s="315"/>
      <c r="BD16" s="30">
        <f>$C$16*BC16</f>
        <v>0</v>
      </c>
      <c r="BE16" s="315"/>
      <c r="BF16" s="30">
        <f>$C$16*BE16</f>
        <v>0</v>
      </c>
      <c r="BG16" s="315"/>
      <c r="BH16" s="30">
        <f>$C$16*BG16</f>
        <v>0</v>
      </c>
      <c r="BI16" s="315"/>
      <c r="BJ16" s="30">
        <f>$C$16*BI16</f>
        <v>0</v>
      </c>
      <c r="BK16" s="315"/>
      <c r="BL16" s="30">
        <f>$C$16*BK16</f>
        <v>0</v>
      </c>
      <c r="BM16" s="315"/>
      <c r="BN16" s="30">
        <f>$C$16*BM16</f>
        <v>0</v>
      </c>
      <c r="BO16" s="315"/>
      <c r="BP16" s="30">
        <f>$C$16*BO16</f>
        <v>0</v>
      </c>
      <c r="BQ16" s="315"/>
      <c r="BR16" s="30">
        <f>$C$16*BQ16</f>
        <v>0</v>
      </c>
      <c r="BS16" s="315"/>
      <c r="BT16" s="30">
        <f>$C$16*BS16</f>
        <v>0</v>
      </c>
      <c r="BU16" s="315"/>
      <c r="BV16" s="30">
        <f>$C$16*BU16</f>
        <v>0</v>
      </c>
      <c r="BW16" s="315"/>
      <c r="BX16" s="30">
        <f>$C$16*BW16</f>
        <v>0</v>
      </c>
      <c r="BY16" s="315"/>
      <c r="BZ16" s="30">
        <f>$C$16*BY16</f>
        <v>0</v>
      </c>
      <c r="CA16" s="315"/>
      <c r="CB16" s="30">
        <f>$C$16*CA16</f>
        <v>0</v>
      </c>
      <c r="CC16" s="315"/>
      <c r="CD16" s="30">
        <f>$C$16*CC16</f>
        <v>0</v>
      </c>
      <c r="CE16" s="315"/>
      <c r="CF16" s="30">
        <f>$C$16*CE16</f>
        <v>0</v>
      </c>
      <c r="CG16" s="315"/>
      <c r="CH16" s="30">
        <f>$C$16*CG16</f>
        <v>0</v>
      </c>
      <c r="CI16" s="315"/>
      <c r="CJ16" s="30">
        <f>$C$16*CI16</f>
        <v>0</v>
      </c>
      <c r="CK16" s="315"/>
      <c r="CL16" s="30">
        <f>$C$16*CK16</f>
        <v>0</v>
      </c>
      <c r="CM16" s="315"/>
      <c r="CN16" s="30">
        <f>$C$16*CM16</f>
        <v>0</v>
      </c>
      <c r="CO16" s="315"/>
      <c r="CP16" s="30">
        <f>$C$16*CO16</f>
        <v>0</v>
      </c>
      <c r="CQ16" s="315"/>
      <c r="CR16" s="30">
        <f>$C$16*CQ16</f>
        <v>0</v>
      </c>
      <c r="CS16" s="315"/>
      <c r="CT16" s="30">
        <f>$C$16*CS16</f>
        <v>0</v>
      </c>
      <c r="CU16" s="315"/>
      <c r="CV16" s="30">
        <f>$C$16*CU16</f>
        <v>0</v>
      </c>
      <c r="CW16" s="315"/>
      <c r="CX16" s="30">
        <f>$C$16*CW16</f>
        <v>0</v>
      </c>
      <c r="CY16" s="315"/>
      <c r="CZ16" s="30">
        <f>$C$16*CY16</f>
        <v>0</v>
      </c>
      <c r="DA16" s="315"/>
      <c r="DB16" s="30">
        <f>$C$16*DA16</f>
        <v>0</v>
      </c>
      <c r="DC16" s="315"/>
      <c r="DD16" s="30">
        <f>$C$16*DC16</f>
        <v>0</v>
      </c>
      <c r="DE16" s="315"/>
      <c r="DF16" s="30">
        <f>$C$16*DE16</f>
        <v>0</v>
      </c>
      <c r="DG16" s="315"/>
      <c r="DH16" s="30">
        <f>$C$16*DG16</f>
        <v>0</v>
      </c>
      <c r="DI16" s="315"/>
      <c r="DJ16" s="30">
        <f>$C$16*DI16</f>
        <v>0</v>
      </c>
      <c r="DK16" s="315"/>
      <c r="DL16" s="30">
        <f>$C$16*DK16</f>
        <v>0</v>
      </c>
      <c r="DM16" s="315"/>
      <c r="DN16" s="30">
        <f>$C$16*DM16</f>
        <v>0</v>
      </c>
      <c r="DO16" s="315"/>
      <c r="DP16" s="30">
        <f>$C$16*DO16</f>
        <v>0</v>
      </c>
      <c r="DQ16" s="315"/>
      <c r="DR16" s="30">
        <f>$C$16*DQ16</f>
        <v>0</v>
      </c>
      <c r="DS16" s="315"/>
      <c r="DT16" s="30">
        <f>$C$16*DS16</f>
        <v>0</v>
      </c>
      <c r="DU16" s="315"/>
      <c r="DV16" s="30">
        <f>$C$16*DU16</f>
        <v>0</v>
      </c>
      <c r="DW16" s="315"/>
      <c r="DX16" s="30">
        <f>$C$16*DW16</f>
        <v>0</v>
      </c>
      <c r="DY16" s="315"/>
      <c r="DZ16" s="30">
        <f>$C$16*DY16</f>
        <v>0</v>
      </c>
      <c r="EA16" s="315"/>
      <c r="EB16" s="30">
        <f>$C$16*EA16</f>
        <v>0</v>
      </c>
      <c r="EC16" s="315"/>
      <c r="ED16" s="30">
        <f>$C$16*EC16</f>
        <v>0</v>
      </c>
      <c r="EE16" s="315"/>
      <c r="EF16" s="30">
        <f>$C$16*EE16</f>
        <v>0</v>
      </c>
      <c r="EG16" s="315"/>
      <c r="EH16" s="30">
        <f>$C$16*EG16</f>
        <v>0</v>
      </c>
      <c r="EI16" s="315"/>
      <c r="EJ16" s="30">
        <f>$C$16*EI16</f>
        <v>0</v>
      </c>
      <c r="EK16" s="45">
        <f t="shared" si="0"/>
        <v>0</v>
      </c>
      <c r="EL16" s="29">
        <f>SUM(F16+H16+J16+L16+N16+P16+R16+T16+V16+X16+Z16+AB16+AD16+AF16+AH16+AJ16+AL16+AN16+AP16+AR16+AT16+AV16+AX16+AZ16+BB16+BD16+BF16+BH16+BJ16+BL16+BN16+BP16+BR16+BT16+BV16+BX16+BZ16+CB16+CD16+CF16+CH16+CJ16+CL16+CN16+CP16+CR16+CT16+CV16+CX16+CZ16+DB16+DD16+DF16+DH16+DJ16+DL16+DN16+DP16+DR16+DT16+DV16+DX16+DZ16+EB16+ED16+EF16+EH16+EJ16)</f>
        <v>0</v>
      </c>
    </row>
    <row r="17" spans="1:142" ht="12" customHeight="1" x14ac:dyDescent="0.2">
      <c r="B17" s="1" t="s">
        <v>34</v>
      </c>
      <c r="C17" s="312"/>
      <c r="D17" s="29"/>
      <c r="E17" s="314"/>
      <c r="F17" s="30">
        <f>$C$17*E17</f>
        <v>0</v>
      </c>
      <c r="G17" s="314"/>
      <c r="H17" s="30">
        <f>$C$17*G17</f>
        <v>0</v>
      </c>
      <c r="I17" s="314"/>
      <c r="J17" s="30">
        <f>$C$17*I17</f>
        <v>0</v>
      </c>
      <c r="K17" s="314"/>
      <c r="L17" s="30">
        <f>$C$17*K17</f>
        <v>0</v>
      </c>
      <c r="M17" s="314"/>
      <c r="N17" s="30">
        <f>$C$17*M17</f>
        <v>0</v>
      </c>
      <c r="O17" s="314"/>
      <c r="P17" s="30">
        <f>$C$17*O17</f>
        <v>0</v>
      </c>
      <c r="Q17" s="314"/>
      <c r="R17" s="30">
        <f>$C$17*Q17</f>
        <v>0</v>
      </c>
      <c r="S17" s="314"/>
      <c r="T17" s="30">
        <f>$C$17*S17</f>
        <v>0</v>
      </c>
      <c r="U17" s="314"/>
      <c r="V17" s="30">
        <f>$C$17*U17</f>
        <v>0</v>
      </c>
      <c r="W17" s="314"/>
      <c r="X17" s="30">
        <f>$C$17*W17</f>
        <v>0</v>
      </c>
      <c r="Y17" s="314"/>
      <c r="Z17" s="30">
        <f>$C$17*Y17</f>
        <v>0</v>
      </c>
      <c r="AA17" s="314"/>
      <c r="AB17" s="30">
        <f>$C$17*AA17</f>
        <v>0</v>
      </c>
      <c r="AC17" s="314"/>
      <c r="AD17" s="30">
        <f>$C$17*AC17</f>
        <v>0</v>
      </c>
      <c r="AE17" s="314"/>
      <c r="AF17" s="30">
        <f>$C$17*AE17</f>
        <v>0</v>
      </c>
      <c r="AG17" s="314"/>
      <c r="AH17" s="30">
        <f>$C$17*AG17</f>
        <v>0</v>
      </c>
      <c r="AI17" s="314"/>
      <c r="AJ17" s="30">
        <f>$C$17*AI17</f>
        <v>0</v>
      </c>
      <c r="AK17" s="314"/>
      <c r="AL17" s="30">
        <f>$C$17*AK17</f>
        <v>0</v>
      </c>
      <c r="AM17" s="314"/>
      <c r="AN17" s="30">
        <f>$C$17*AM17</f>
        <v>0</v>
      </c>
      <c r="AO17" s="314"/>
      <c r="AP17" s="30">
        <f>$C$17*AO17</f>
        <v>0</v>
      </c>
      <c r="AQ17" s="314"/>
      <c r="AR17" s="30">
        <f>$C$17*AQ17</f>
        <v>0</v>
      </c>
      <c r="AS17" s="314"/>
      <c r="AT17" s="30">
        <f>$C$17*AS17</f>
        <v>0</v>
      </c>
      <c r="AU17" s="314"/>
      <c r="AV17" s="30">
        <f>$C$17*AU17</f>
        <v>0</v>
      </c>
      <c r="AW17" s="314"/>
      <c r="AX17" s="30">
        <f>$C$17*AW17</f>
        <v>0</v>
      </c>
      <c r="AY17" s="314"/>
      <c r="AZ17" s="30">
        <f>$C$17*AY17</f>
        <v>0</v>
      </c>
      <c r="BA17" s="314"/>
      <c r="BB17" s="30">
        <f>$C$17*BA17</f>
        <v>0</v>
      </c>
      <c r="BC17" s="314"/>
      <c r="BD17" s="30">
        <f>$C$17*BC17</f>
        <v>0</v>
      </c>
      <c r="BE17" s="314"/>
      <c r="BF17" s="30">
        <f>$C$17*BE17</f>
        <v>0</v>
      </c>
      <c r="BG17" s="314"/>
      <c r="BH17" s="30">
        <f>$C$17*BG17</f>
        <v>0</v>
      </c>
      <c r="BI17" s="314"/>
      <c r="BJ17" s="30">
        <f>$C$17*BI17</f>
        <v>0</v>
      </c>
      <c r="BK17" s="314"/>
      <c r="BL17" s="30">
        <f>$C$17*BK17</f>
        <v>0</v>
      </c>
      <c r="BM17" s="314"/>
      <c r="BN17" s="30">
        <f>$C$17*BM17</f>
        <v>0</v>
      </c>
      <c r="BO17" s="314"/>
      <c r="BP17" s="30">
        <f>$C$17*BO17</f>
        <v>0</v>
      </c>
      <c r="BQ17" s="314"/>
      <c r="BR17" s="30">
        <f>$C$17*BQ17</f>
        <v>0</v>
      </c>
      <c r="BS17" s="314"/>
      <c r="BT17" s="30">
        <f>$C$17*BS17</f>
        <v>0</v>
      </c>
      <c r="BU17" s="314"/>
      <c r="BV17" s="30">
        <f>$C$17*BU17</f>
        <v>0</v>
      </c>
      <c r="BW17" s="314"/>
      <c r="BX17" s="30">
        <f>$C$17*BW17</f>
        <v>0</v>
      </c>
      <c r="BY17" s="314"/>
      <c r="BZ17" s="30">
        <f>$C$17*BY17</f>
        <v>0</v>
      </c>
      <c r="CA17" s="314"/>
      <c r="CB17" s="30">
        <f>$C$17*CA17</f>
        <v>0</v>
      </c>
      <c r="CC17" s="314"/>
      <c r="CD17" s="30">
        <f>$C$17*CC17</f>
        <v>0</v>
      </c>
      <c r="CE17" s="314"/>
      <c r="CF17" s="30">
        <f>$C$17*CE17</f>
        <v>0</v>
      </c>
      <c r="CG17" s="314"/>
      <c r="CH17" s="30">
        <f>$C$17*CG17</f>
        <v>0</v>
      </c>
      <c r="CI17" s="314"/>
      <c r="CJ17" s="30">
        <f>$C$17*CI17</f>
        <v>0</v>
      </c>
      <c r="CK17" s="314"/>
      <c r="CL17" s="30">
        <f>$C$17*CK17</f>
        <v>0</v>
      </c>
      <c r="CM17" s="314"/>
      <c r="CN17" s="30">
        <f>$C$17*CM17</f>
        <v>0</v>
      </c>
      <c r="CO17" s="314"/>
      <c r="CP17" s="30">
        <f>$C$17*CO17</f>
        <v>0</v>
      </c>
      <c r="CQ17" s="314"/>
      <c r="CR17" s="30">
        <f>$C$17*CQ17</f>
        <v>0</v>
      </c>
      <c r="CS17" s="314"/>
      <c r="CT17" s="30">
        <f>$C$17*CS17</f>
        <v>0</v>
      </c>
      <c r="CU17" s="314"/>
      <c r="CV17" s="30">
        <f>$C$17*CU17</f>
        <v>0</v>
      </c>
      <c r="CW17" s="314"/>
      <c r="CX17" s="30">
        <f>$C$17*CW17</f>
        <v>0</v>
      </c>
      <c r="CY17" s="314"/>
      <c r="CZ17" s="30">
        <f>$C$17*CY17</f>
        <v>0</v>
      </c>
      <c r="DA17" s="314"/>
      <c r="DB17" s="30">
        <f>$C$17*DA17</f>
        <v>0</v>
      </c>
      <c r="DC17" s="314"/>
      <c r="DD17" s="30">
        <f>$C$17*DC17</f>
        <v>0</v>
      </c>
      <c r="DE17" s="314"/>
      <c r="DF17" s="30">
        <f>$C$17*DE17</f>
        <v>0</v>
      </c>
      <c r="DG17" s="314"/>
      <c r="DH17" s="30">
        <f>$C$17*DG17</f>
        <v>0</v>
      </c>
      <c r="DI17" s="314"/>
      <c r="DJ17" s="30">
        <f>$C$17*DI17</f>
        <v>0</v>
      </c>
      <c r="DK17" s="314"/>
      <c r="DL17" s="30">
        <f>$C$17*DK17</f>
        <v>0</v>
      </c>
      <c r="DM17" s="314"/>
      <c r="DN17" s="30">
        <f>$C$17*DM17</f>
        <v>0</v>
      </c>
      <c r="DO17" s="314"/>
      <c r="DP17" s="30">
        <f>$C$17*DO17</f>
        <v>0</v>
      </c>
      <c r="DQ17" s="314"/>
      <c r="DR17" s="30">
        <f>$C$17*DQ17</f>
        <v>0</v>
      </c>
      <c r="DS17" s="314"/>
      <c r="DT17" s="30">
        <f>$C$17*DS17</f>
        <v>0</v>
      </c>
      <c r="DU17" s="314"/>
      <c r="DV17" s="30">
        <f>$C$17*DU17</f>
        <v>0</v>
      </c>
      <c r="DW17" s="314"/>
      <c r="DX17" s="30">
        <f>$C$17*DW17</f>
        <v>0</v>
      </c>
      <c r="DY17" s="314"/>
      <c r="DZ17" s="30">
        <f>$C$17*DY17</f>
        <v>0</v>
      </c>
      <c r="EA17" s="314"/>
      <c r="EB17" s="30">
        <f>$C$17*EA17</f>
        <v>0</v>
      </c>
      <c r="EC17" s="314"/>
      <c r="ED17" s="30">
        <f>$C$17*EC17</f>
        <v>0</v>
      </c>
      <c r="EE17" s="314"/>
      <c r="EF17" s="30">
        <f>$C$17*EE17</f>
        <v>0</v>
      </c>
      <c r="EG17" s="314"/>
      <c r="EH17" s="30">
        <f>$C$17*EG17</f>
        <v>0</v>
      </c>
      <c r="EI17" s="314"/>
      <c r="EJ17" s="30">
        <f>$C$17*EI17</f>
        <v>0</v>
      </c>
      <c r="EK17" s="45">
        <f t="shared" si="0"/>
        <v>0</v>
      </c>
      <c r="EL17" s="29">
        <f>SUM(F17+H17+J17+L17+N17+P17+R17+T17+V17+X17+Z17+AB17+AD17+AF17+AH17+AJ17+AL17+AN17+AP17+AR17+AT17+AV17+AX17+AZ17+BB17+BD17+BF17+BH17+BJ17+BL17+BN17+BP17+BR17+BT17+BV17+BX17+BZ17+CB17+CD17+CF17+CH17+CJ17+CL17+CN17+CP17+CR17+CT17+CV17+CX17+CZ17+DB17+DD17+DF17+DH17+DJ17+DL17+DN17+DP17+DR17+DT17+DV17+DX17+DZ17+EB17+ED17+EF17+EH17+EJ17)</f>
        <v>0</v>
      </c>
    </row>
    <row r="18" spans="1:142" ht="12" customHeight="1" x14ac:dyDescent="0.2">
      <c r="B18" s="1" t="s">
        <v>35</v>
      </c>
      <c r="C18" s="312"/>
      <c r="D18" s="29"/>
      <c r="E18" s="314"/>
      <c r="F18" s="30">
        <f>$C$18*E18</f>
        <v>0</v>
      </c>
      <c r="G18" s="314"/>
      <c r="H18" s="30">
        <f>$C$18*G18</f>
        <v>0</v>
      </c>
      <c r="I18" s="314"/>
      <c r="J18" s="30">
        <f>$C$18*I18</f>
        <v>0</v>
      </c>
      <c r="K18" s="314"/>
      <c r="L18" s="30">
        <f>$C$18*K18</f>
        <v>0</v>
      </c>
      <c r="M18" s="314"/>
      <c r="N18" s="30">
        <f>$C$18*M18</f>
        <v>0</v>
      </c>
      <c r="O18" s="314"/>
      <c r="P18" s="30">
        <f>$C$18*O18</f>
        <v>0</v>
      </c>
      <c r="Q18" s="314"/>
      <c r="R18" s="30">
        <f>$C$18*Q18</f>
        <v>0</v>
      </c>
      <c r="S18" s="314"/>
      <c r="T18" s="30">
        <f>$C$18*S18</f>
        <v>0</v>
      </c>
      <c r="U18" s="314"/>
      <c r="V18" s="30">
        <f>$C$18*U18</f>
        <v>0</v>
      </c>
      <c r="W18" s="314"/>
      <c r="X18" s="30">
        <f>$C$18*W18</f>
        <v>0</v>
      </c>
      <c r="Y18" s="314"/>
      <c r="Z18" s="30">
        <f>$C$18*Y18</f>
        <v>0</v>
      </c>
      <c r="AA18" s="314"/>
      <c r="AB18" s="30">
        <f>$C$18*AA18</f>
        <v>0</v>
      </c>
      <c r="AC18" s="314"/>
      <c r="AD18" s="30">
        <f>$C$18*AC18</f>
        <v>0</v>
      </c>
      <c r="AE18" s="314"/>
      <c r="AF18" s="30">
        <f>$C$18*AE18</f>
        <v>0</v>
      </c>
      <c r="AG18" s="314"/>
      <c r="AH18" s="30">
        <f>$C$18*AG18</f>
        <v>0</v>
      </c>
      <c r="AI18" s="314"/>
      <c r="AJ18" s="30">
        <f>$C$18*AI18</f>
        <v>0</v>
      </c>
      <c r="AK18" s="314"/>
      <c r="AL18" s="30">
        <f>$C$18*AK18</f>
        <v>0</v>
      </c>
      <c r="AM18" s="314"/>
      <c r="AN18" s="30">
        <f>$C$18*AM18</f>
        <v>0</v>
      </c>
      <c r="AO18" s="314"/>
      <c r="AP18" s="30">
        <f>$C$18*AO18</f>
        <v>0</v>
      </c>
      <c r="AQ18" s="314"/>
      <c r="AR18" s="30">
        <f>$C$18*AQ18</f>
        <v>0</v>
      </c>
      <c r="AS18" s="314"/>
      <c r="AT18" s="30">
        <f>$C$18*AS18</f>
        <v>0</v>
      </c>
      <c r="AU18" s="314"/>
      <c r="AV18" s="30">
        <f>$C$18*AU18</f>
        <v>0</v>
      </c>
      <c r="AW18" s="314"/>
      <c r="AX18" s="30">
        <f>$C$18*AW18</f>
        <v>0</v>
      </c>
      <c r="AY18" s="314"/>
      <c r="AZ18" s="30">
        <f>$C$18*AY18</f>
        <v>0</v>
      </c>
      <c r="BA18" s="314"/>
      <c r="BB18" s="30">
        <f>$C$18*BA18</f>
        <v>0</v>
      </c>
      <c r="BC18" s="314"/>
      <c r="BD18" s="30">
        <f>$C$18*BC18</f>
        <v>0</v>
      </c>
      <c r="BE18" s="314"/>
      <c r="BF18" s="30">
        <f>$C$18*BE18</f>
        <v>0</v>
      </c>
      <c r="BG18" s="314"/>
      <c r="BH18" s="30">
        <f>$C$18*BG18</f>
        <v>0</v>
      </c>
      <c r="BI18" s="314"/>
      <c r="BJ18" s="30">
        <f>$C$18*BI18</f>
        <v>0</v>
      </c>
      <c r="BK18" s="314"/>
      <c r="BL18" s="30">
        <f>$C$18*BK18</f>
        <v>0</v>
      </c>
      <c r="BM18" s="314"/>
      <c r="BN18" s="30">
        <f>$C$18*BM18</f>
        <v>0</v>
      </c>
      <c r="BO18" s="314"/>
      <c r="BP18" s="30">
        <f>$C$18*BO18</f>
        <v>0</v>
      </c>
      <c r="BQ18" s="314"/>
      <c r="BR18" s="30">
        <f>$C$18*BQ18</f>
        <v>0</v>
      </c>
      <c r="BS18" s="314"/>
      <c r="BT18" s="30">
        <f>$C$18*BS18</f>
        <v>0</v>
      </c>
      <c r="BU18" s="314"/>
      <c r="BV18" s="30">
        <f>$C$18*BU18</f>
        <v>0</v>
      </c>
      <c r="BW18" s="314"/>
      <c r="BX18" s="30">
        <f>$C$18*BW18</f>
        <v>0</v>
      </c>
      <c r="BY18" s="314"/>
      <c r="BZ18" s="30">
        <f>$C$18*BY18</f>
        <v>0</v>
      </c>
      <c r="CA18" s="314"/>
      <c r="CB18" s="30">
        <f>$C$18*CA18</f>
        <v>0</v>
      </c>
      <c r="CC18" s="314"/>
      <c r="CD18" s="30">
        <f>$C$18*CC18</f>
        <v>0</v>
      </c>
      <c r="CE18" s="314"/>
      <c r="CF18" s="30">
        <f>$C$18*CE18</f>
        <v>0</v>
      </c>
      <c r="CG18" s="314"/>
      <c r="CH18" s="30">
        <f>$C$18*CG18</f>
        <v>0</v>
      </c>
      <c r="CI18" s="314"/>
      <c r="CJ18" s="30">
        <f>$C$18*CI18</f>
        <v>0</v>
      </c>
      <c r="CK18" s="314"/>
      <c r="CL18" s="30">
        <f>$C$18*CK18</f>
        <v>0</v>
      </c>
      <c r="CM18" s="314"/>
      <c r="CN18" s="30">
        <f>$C$18*CM18</f>
        <v>0</v>
      </c>
      <c r="CO18" s="314"/>
      <c r="CP18" s="30">
        <f>$C$18*CO18</f>
        <v>0</v>
      </c>
      <c r="CQ18" s="314"/>
      <c r="CR18" s="30">
        <f>$C$18*CQ18</f>
        <v>0</v>
      </c>
      <c r="CS18" s="314"/>
      <c r="CT18" s="30">
        <f>$C$18*CS18</f>
        <v>0</v>
      </c>
      <c r="CU18" s="314"/>
      <c r="CV18" s="30">
        <f>$C$18*CU18</f>
        <v>0</v>
      </c>
      <c r="CW18" s="314"/>
      <c r="CX18" s="30">
        <f>$C$18*CW18</f>
        <v>0</v>
      </c>
      <c r="CY18" s="314"/>
      <c r="CZ18" s="30">
        <f>$C$18*CY18</f>
        <v>0</v>
      </c>
      <c r="DA18" s="314"/>
      <c r="DB18" s="30">
        <f>$C$18*DA18</f>
        <v>0</v>
      </c>
      <c r="DC18" s="314"/>
      <c r="DD18" s="30">
        <f>$C$18*DC18</f>
        <v>0</v>
      </c>
      <c r="DE18" s="314"/>
      <c r="DF18" s="30">
        <f>$C$18*DE18</f>
        <v>0</v>
      </c>
      <c r="DG18" s="314"/>
      <c r="DH18" s="30">
        <f>$C$18*DG18</f>
        <v>0</v>
      </c>
      <c r="DI18" s="314"/>
      <c r="DJ18" s="30">
        <f>$C$18*DI18</f>
        <v>0</v>
      </c>
      <c r="DK18" s="314"/>
      <c r="DL18" s="30">
        <f>$C$18*DK18</f>
        <v>0</v>
      </c>
      <c r="DM18" s="314"/>
      <c r="DN18" s="30">
        <f>$C$18*DM18</f>
        <v>0</v>
      </c>
      <c r="DO18" s="314"/>
      <c r="DP18" s="30">
        <f>$C$18*DO18</f>
        <v>0</v>
      </c>
      <c r="DQ18" s="314"/>
      <c r="DR18" s="30">
        <f>$C$18*DQ18</f>
        <v>0</v>
      </c>
      <c r="DS18" s="314"/>
      <c r="DT18" s="30">
        <f>$C$18*DS18</f>
        <v>0</v>
      </c>
      <c r="DU18" s="314"/>
      <c r="DV18" s="30">
        <f>$C$18*DU18</f>
        <v>0</v>
      </c>
      <c r="DW18" s="314"/>
      <c r="DX18" s="30">
        <f>$C$18*DW18</f>
        <v>0</v>
      </c>
      <c r="DY18" s="314"/>
      <c r="DZ18" s="30">
        <f>$C$18*DY18</f>
        <v>0</v>
      </c>
      <c r="EA18" s="314"/>
      <c r="EB18" s="30">
        <f>$C$18*EA18</f>
        <v>0</v>
      </c>
      <c r="EC18" s="314"/>
      <c r="ED18" s="30">
        <f>$C$18*EC18</f>
        <v>0</v>
      </c>
      <c r="EE18" s="314"/>
      <c r="EF18" s="30">
        <f>$C$18*EE18</f>
        <v>0</v>
      </c>
      <c r="EG18" s="314"/>
      <c r="EH18" s="30">
        <f>$C$18*EG18</f>
        <v>0</v>
      </c>
      <c r="EI18" s="314"/>
      <c r="EJ18" s="30">
        <f>$C$18*EI18</f>
        <v>0</v>
      </c>
      <c r="EK18" s="45">
        <f t="shared" si="0"/>
        <v>0</v>
      </c>
      <c r="EL18" s="29">
        <f>SUM(F18+H18+J18+L18+N18+P18+R18+T18+V18+X18+Z18+AB18+AD18+AF18+AH18+AJ18+AL18+AN18+AP18+AR18+AT18+AV18+AX18+AZ18+BB18+BD18+BF18+BH18+BJ18+BL18+BN18+BP18+BR18+BT18+BV18+BX18+BZ18+CB18+CD18+CF18+CH18+CJ18+CL18+CN18+CP18+CR18+CT18+CV18+CX18+CZ18+DB18+DD18+DF18+DH18+DJ18+DL18+DN18+DP18+DR18+DT18+DV18+DX18+DZ18+EB18+ED18+EF18+EH18+EJ18)</f>
        <v>0</v>
      </c>
    </row>
    <row r="19" spans="1:142" ht="12" customHeight="1" x14ac:dyDescent="0.2">
      <c r="A19" s="1"/>
      <c r="B19" s="1"/>
      <c r="C19" s="29"/>
      <c r="D19" s="29"/>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row>
    <row r="20" spans="1:142" ht="12" customHeight="1" thickBot="1" x14ac:dyDescent="0.25">
      <c r="A20" s="31" t="s">
        <v>2</v>
      </c>
      <c r="C20" s="32">
        <f>SUM(C13:C18)</f>
        <v>0</v>
      </c>
      <c r="D20" s="11"/>
      <c r="F20" s="32">
        <f>SUM(F13:F18)</f>
        <v>0</v>
      </c>
      <c r="H20" s="32">
        <f>SUM(H13:H18)</f>
        <v>0</v>
      </c>
      <c r="J20" s="32">
        <f>SUM(J13:J18)</f>
        <v>0</v>
      </c>
      <c r="L20" s="32">
        <f>SUM(L13:L18)</f>
        <v>0</v>
      </c>
      <c r="N20" s="32">
        <f>SUM(N13:N18)</f>
        <v>0</v>
      </c>
      <c r="P20" s="32">
        <f>SUM(P13:P18)</f>
        <v>0</v>
      </c>
      <c r="R20" s="32">
        <f>SUM(R13:R18)</f>
        <v>0</v>
      </c>
      <c r="T20" s="32">
        <f>SUM(T13:T18)</f>
        <v>0</v>
      </c>
      <c r="V20" s="32">
        <f>SUM(V13:V18)</f>
        <v>0</v>
      </c>
      <c r="X20" s="32">
        <f>SUM(X13:X18)</f>
        <v>0</v>
      </c>
      <c r="Z20" s="32">
        <f>SUM(Z13:Z18)</f>
        <v>0</v>
      </c>
      <c r="AB20" s="32">
        <f>SUM(AB13:AB18)</f>
        <v>0</v>
      </c>
      <c r="AD20" s="32">
        <f>SUM(AD13:AD18)</f>
        <v>0</v>
      </c>
      <c r="AF20" s="32">
        <f>SUM(AF13:AF18)</f>
        <v>0</v>
      </c>
      <c r="AH20" s="32">
        <f>SUM(AH13:AH18)</f>
        <v>0</v>
      </c>
      <c r="AJ20" s="32">
        <f>SUM(AJ13:AJ18)</f>
        <v>0</v>
      </c>
      <c r="AL20" s="32">
        <f>SUM(AL13:AL18)</f>
        <v>0</v>
      </c>
      <c r="AN20" s="32">
        <f>SUM(AN13:AN18)</f>
        <v>0</v>
      </c>
      <c r="AP20" s="32">
        <f>SUM(AP13:AP18)</f>
        <v>0</v>
      </c>
      <c r="AR20" s="32">
        <f>SUM(AR13:AR18)</f>
        <v>0</v>
      </c>
      <c r="AT20" s="32">
        <f>SUM(AT13:AT18)</f>
        <v>0</v>
      </c>
      <c r="AV20" s="32">
        <f>SUM(AV13:AV18)</f>
        <v>0</v>
      </c>
      <c r="AX20" s="32">
        <f>SUM(AX13:AX18)</f>
        <v>0</v>
      </c>
      <c r="AZ20" s="32">
        <f>SUM(AZ13:AZ18)</f>
        <v>0</v>
      </c>
      <c r="BB20" s="32">
        <f>SUM(BB13:BB18)</f>
        <v>0</v>
      </c>
      <c r="BD20" s="32">
        <f>SUM(BD13:BD18)</f>
        <v>0</v>
      </c>
      <c r="BF20" s="32">
        <f>SUM(BF13:BF18)</f>
        <v>0</v>
      </c>
      <c r="BH20" s="32">
        <f>SUM(BH13:BH18)</f>
        <v>0</v>
      </c>
      <c r="BJ20" s="32">
        <f>SUM(BJ13:BJ18)</f>
        <v>0</v>
      </c>
      <c r="BL20" s="32">
        <f>SUM(BL13:BL18)</f>
        <v>0</v>
      </c>
      <c r="BN20" s="32">
        <f>SUM(BN13:BN18)</f>
        <v>0</v>
      </c>
      <c r="BP20" s="32">
        <f>SUM(BP13:BP18)</f>
        <v>0</v>
      </c>
      <c r="BR20" s="32">
        <f>SUM(BR13:BR18)</f>
        <v>0</v>
      </c>
      <c r="BT20" s="32">
        <f>SUM(BT13:BT18)</f>
        <v>0</v>
      </c>
      <c r="BV20" s="32">
        <f>SUM(BV13:BV18)</f>
        <v>0</v>
      </c>
      <c r="BX20" s="32">
        <f>SUM(BX13:BX18)</f>
        <v>0</v>
      </c>
      <c r="BZ20" s="32">
        <f>SUM(BZ13:BZ18)</f>
        <v>0</v>
      </c>
      <c r="CB20" s="32">
        <f>SUM(CB13:CB18)</f>
        <v>0</v>
      </c>
      <c r="CD20" s="32">
        <f>SUM(CD13:CD18)</f>
        <v>0</v>
      </c>
      <c r="CF20" s="32">
        <f>SUM(CF13:CF18)</f>
        <v>0</v>
      </c>
      <c r="CH20" s="32">
        <f>SUM(CH13:CH18)</f>
        <v>0</v>
      </c>
      <c r="CJ20" s="32">
        <f>SUM(CJ13:CJ18)</f>
        <v>0</v>
      </c>
      <c r="CL20" s="32">
        <f>SUM(CL13:CL18)</f>
        <v>0</v>
      </c>
      <c r="CN20" s="32">
        <f>SUM(CN13:CN18)</f>
        <v>0</v>
      </c>
      <c r="CP20" s="32">
        <f>SUM(CP13:CP18)</f>
        <v>0</v>
      </c>
      <c r="CR20" s="32">
        <f>SUM(CR13:CR18)</f>
        <v>0</v>
      </c>
      <c r="CT20" s="32">
        <f>SUM(CT13:CT18)</f>
        <v>0</v>
      </c>
      <c r="CV20" s="32">
        <f>SUM(CV13:CV18)</f>
        <v>0</v>
      </c>
      <c r="CX20" s="32">
        <f>SUM(CX13:CX18)</f>
        <v>0</v>
      </c>
      <c r="CZ20" s="32">
        <f>SUM(CZ13:CZ18)</f>
        <v>0</v>
      </c>
      <c r="DB20" s="32">
        <f>SUM(DB13:DB18)</f>
        <v>0</v>
      </c>
      <c r="DD20" s="32">
        <f>SUM(DD13:DD18)</f>
        <v>0</v>
      </c>
      <c r="DF20" s="32">
        <f>SUM(DF13:DF18)</f>
        <v>0</v>
      </c>
      <c r="DH20" s="32">
        <f>SUM(DH13:DH18)</f>
        <v>0</v>
      </c>
      <c r="DJ20" s="32">
        <f>SUM(DJ13:DJ18)</f>
        <v>0</v>
      </c>
      <c r="DL20" s="32">
        <f>SUM(DL13:DL18)</f>
        <v>0</v>
      </c>
      <c r="DN20" s="32">
        <f>SUM(DN13:DN18)</f>
        <v>0</v>
      </c>
      <c r="DP20" s="32">
        <f>SUM(DP13:DP18)</f>
        <v>0</v>
      </c>
      <c r="DR20" s="32">
        <f>SUM(DR13:DR18)</f>
        <v>0</v>
      </c>
      <c r="DT20" s="32">
        <f>SUM(DT13:DT18)</f>
        <v>0</v>
      </c>
      <c r="DV20" s="32">
        <f>SUM(DV13:DV18)</f>
        <v>0</v>
      </c>
      <c r="DX20" s="32">
        <f>SUM(DX13:DX18)</f>
        <v>0</v>
      </c>
      <c r="DZ20" s="32">
        <f>SUM(DZ13:DZ18)</f>
        <v>0</v>
      </c>
      <c r="EB20" s="32">
        <f>SUM(EB13:EB18)</f>
        <v>0</v>
      </c>
      <c r="ED20" s="32">
        <f>SUM(ED13:ED18)</f>
        <v>0</v>
      </c>
      <c r="EF20" s="32">
        <f>SUM(EF13:EF18)</f>
        <v>0</v>
      </c>
      <c r="EH20" s="32">
        <f>SUM(EH13:EH18)</f>
        <v>0</v>
      </c>
      <c r="EJ20" s="32">
        <f>SUM(EJ13:EJ18)</f>
        <v>0</v>
      </c>
      <c r="EL20" s="178">
        <f>SUM(EL13:EL18)</f>
        <v>0</v>
      </c>
    </row>
    <row r="21" spans="1:142" ht="12" customHeight="1" thickTop="1" x14ac:dyDescent="0.2">
      <c r="A21" s="55"/>
      <c r="C21" s="11"/>
      <c r="D21" s="11"/>
      <c r="F21" s="11"/>
      <c r="H21" s="11"/>
      <c r="J21" s="11"/>
      <c r="L21" s="11"/>
      <c r="M21" s="26"/>
      <c r="N21" s="11"/>
    </row>
    <row r="22" spans="1:142" ht="12" customHeight="1" x14ac:dyDescent="0.2">
      <c r="A22" s="8"/>
      <c r="B22" s="8"/>
      <c r="C22" s="11"/>
      <c r="D22" s="11"/>
      <c r="E22" s="8"/>
      <c r="F22" s="8"/>
      <c r="G22" s="8"/>
      <c r="H22" s="8"/>
      <c r="I22" s="8"/>
      <c r="J22" s="8"/>
      <c r="K22" s="8"/>
      <c r="L22" s="8"/>
      <c r="M22" s="8"/>
      <c r="N22" s="8"/>
      <c r="O22" s="8"/>
    </row>
    <row r="23" spans="1:142" s="91" customFormat="1" ht="12" customHeight="1" x14ac:dyDescent="0.2">
      <c r="A23" s="87"/>
      <c r="B23" s="88" t="s">
        <v>146</v>
      </c>
      <c r="C23" s="87"/>
      <c r="D23" s="89"/>
      <c r="E23" s="90"/>
      <c r="F23" s="90"/>
    </row>
    <row r="24" spans="1:142" ht="48" customHeight="1" x14ac:dyDescent="0.2">
      <c r="A24"/>
      <c r="B24" s="504" t="s">
        <v>320</v>
      </c>
      <c r="C24" s="504"/>
      <c r="D24" s="504"/>
      <c r="E24" s="504"/>
      <c r="F24" s="504"/>
      <c r="G24" s="504"/>
      <c r="H24" s="504"/>
      <c r="I24" s="504"/>
      <c r="J24" s="504"/>
      <c r="K24" s="117"/>
      <c r="L24" s="117"/>
      <c r="M24" s="118"/>
      <c r="N24" s="8"/>
      <c r="O24" s="8"/>
    </row>
    <row r="25" spans="1:142" ht="12.75" x14ac:dyDescent="0.2">
      <c r="A25"/>
      <c r="B25"/>
      <c r="C25"/>
      <c r="D25" s="5"/>
      <c r="E25" s="5"/>
      <c r="F25" s="5"/>
      <c r="G25" s="8"/>
      <c r="H25" s="8"/>
      <c r="I25" s="8"/>
      <c r="J25" s="8"/>
      <c r="K25" s="8"/>
      <c r="L25" s="8"/>
      <c r="M25" s="8"/>
      <c r="N25" s="8"/>
      <c r="O25" s="8"/>
    </row>
    <row r="26" spans="1:142" ht="12.75" x14ac:dyDescent="0.2">
      <c r="A26"/>
      <c r="B26"/>
      <c r="C26"/>
      <c r="D26" s="5"/>
      <c r="E26" s="5"/>
      <c r="F26" s="5"/>
      <c r="G26" s="8"/>
      <c r="H26" s="8"/>
      <c r="I26" s="8"/>
      <c r="J26" s="8"/>
      <c r="K26" s="8"/>
      <c r="L26" s="8"/>
      <c r="M26" s="8"/>
      <c r="N26" s="8"/>
      <c r="O26" s="8"/>
    </row>
    <row r="27" spans="1:142" ht="12.75" x14ac:dyDescent="0.2">
      <c r="A27"/>
      <c r="B27"/>
      <c r="C27"/>
      <c r="D27" s="5"/>
      <c r="E27" s="5"/>
      <c r="F27" s="5"/>
      <c r="G27" s="8"/>
      <c r="H27" s="8"/>
      <c r="I27" s="8"/>
      <c r="J27" s="8"/>
      <c r="K27" s="8"/>
      <c r="L27" s="8"/>
      <c r="M27" s="8"/>
      <c r="N27" s="8"/>
      <c r="O27" s="8"/>
    </row>
    <row r="28" spans="1:142" ht="12.75" x14ac:dyDescent="0.2">
      <c r="A28"/>
      <c r="B28"/>
      <c r="C28"/>
      <c r="D28" s="8"/>
      <c r="E28" s="8"/>
      <c r="F28" s="8"/>
      <c r="G28" s="8"/>
      <c r="H28" s="8"/>
      <c r="I28" s="8"/>
      <c r="J28" s="8"/>
      <c r="K28" s="8"/>
      <c r="L28" s="8"/>
      <c r="M28" s="8"/>
      <c r="N28" s="8"/>
      <c r="O28" s="8"/>
    </row>
    <row r="29" spans="1:142" ht="12.75" x14ac:dyDescent="0.2">
      <c r="A29"/>
      <c r="B29"/>
      <c r="C29"/>
    </row>
    <row r="30" spans="1:142" ht="12.75" x14ac:dyDescent="0.2">
      <c r="A30"/>
      <c r="B30"/>
      <c r="C30"/>
    </row>
  </sheetData>
  <sheetProtection password="BEC8" sheet="1" objects="1" scenarios="1" formatColumns="0" formatRows="0"/>
  <mergeCells count="72">
    <mergeCell ref="DS9:DT10"/>
    <mergeCell ref="DU9:DV10"/>
    <mergeCell ref="EG9:EH10"/>
    <mergeCell ref="EI9:EJ10"/>
    <mergeCell ref="EK9:EL9"/>
    <mergeCell ref="EK10:EL10"/>
    <mergeCell ref="DW9:DX10"/>
    <mergeCell ref="DY9:DZ10"/>
    <mergeCell ref="EA9:EB10"/>
    <mergeCell ref="EC9:ED10"/>
    <mergeCell ref="EE9:EF10"/>
    <mergeCell ref="DI9:DJ10"/>
    <mergeCell ref="DK9:DL10"/>
    <mergeCell ref="DM9:DN10"/>
    <mergeCell ref="DO9:DP10"/>
    <mergeCell ref="DQ9:DR10"/>
    <mergeCell ref="CY9:CZ10"/>
    <mergeCell ref="DA9:DB10"/>
    <mergeCell ref="DC9:DD10"/>
    <mergeCell ref="DE9:DF10"/>
    <mergeCell ref="DG9:DH10"/>
    <mergeCell ref="CO9:CP10"/>
    <mergeCell ref="CQ9:CR10"/>
    <mergeCell ref="CS9:CT10"/>
    <mergeCell ref="CU9:CV10"/>
    <mergeCell ref="CW9:CX10"/>
    <mergeCell ref="CE9:CF10"/>
    <mergeCell ref="CG9:CH10"/>
    <mergeCell ref="CI9:CJ10"/>
    <mergeCell ref="CK9:CL10"/>
    <mergeCell ref="CM9:CN10"/>
    <mergeCell ref="BU9:BV10"/>
    <mergeCell ref="BW9:BX10"/>
    <mergeCell ref="BY9:BZ10"/>
    <mergeCell ref="CA9:CB10"/>
    <mergeCell ref="CC9:CD10"/>
    <mergeCell ref="BK9:BL10"/>
    <mergeCell ref="BM9:BN10"/>
    <mergeCell ref="BO9:BP10"/>
    <mergeCell ref="BQ9:BR10"/>
    <mergeCell ref="BS9:BT10"/>
    <mergeCell ref="BA9:BB10"/>
    <mergeCell ref="BC9:BD10"/>
    <mergeCell ref="BE9:BF10"/>
    <mergeCell ref="BG9:BH10"/>
    <mergeCell ref="BI9:BJ10"/>
    <mergeCell ref="AQ9:AR10"/>
    <mergeCell ref="AS9:AT10"/>
    <mergeCell ref="AU9:AV10"/>
    <mergeCell ref="AW9:AX10"/>
    <mergeCell ref="AY9:AZ10"/>
    <mergeCell ref="B24:J24"/>
    <mergeCell ref="E9:F10"/>
    <mergeCell ref="G9:H10"/>
    <mergeCell ref="I9:J10"/>
    <mergeCell ref="K9:L10"/>
    <mergeCell ref="E8:EL8"/>
    <mergeCell ref="M9:N10"/>
    <mergeCell ref="O9:P10"/>
    <mergeCell ref="Q9:R10"/>
    <mergeCell ref="S9:T10"/>
    <mergeCell ref="U9:V10"/>
    <mergeCell ref="W9:X10"/>
    <mergeCell ref="Y9:Z10"/>
    <mergeCell ref="AA9:AB10"/>
    <mergeCell ref="AC9:AD10"/>
    <mergeCell ref="AE9:AF10"/>
    <mergeCell ref="AG9:AH10"/>
    <mergeCell ref="AI9:AJ10"/>
    <mergeCell ref="AK9:AL10"/>
    <mergeCell ref="AM9:AN10"/>
    <mergeCell ref="AO9:AP10"/>
  </mergeCells>
  <phoneticPr fontId="0" type="noConversion"/>
  <printOptions horizontalCentered="1"/>
  <pageMargins left="0" right="0" top="1" bottom="1" header="0.5" footer="0.5"/>
  <pageSetup scale="80" orientation="landscape"/>
  <headerFooter alignWithMargins="0">
    <oddFooter>&amp;R&amp;A\&amp;F
&amp;D</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49992370372631"/>
  </sheetPr>
  <dimension ref="A1:EM91"/>
  <sheetViews>
    <sheetView zoomScaleNormal="100" workbookViewId="0">
      <selection activeCell="A12" sqref="A12"/>
    </sheetView>
  </sheetViews>
  <sheetFormatPr defaultColWidth="8.85546875" defaultRowHeight="11.25" x14ac:dyDescent="0.2"/>
  <cols>
    <col min="1" max="1" width="9" style="44" bestFit="1" customWidth="1"/>
    <col min="2" max="2" width="26.140625" style="44" bestFit="1" customWidth="1"/>
    <col min="3" max="143" width="13.7109375" style="44" customWidth="1"/>
    <col min="144" max="16384" width="8.85546875" style="44"/>
  </cols>
  <sheetData>
    <row r="1" spans="1:12" ht="12" customHeight="1" x14ac:dyDescent="0.2">
      <c r="A1" s="38" t="str">
        <f>'Description of Services'!A1</f>
        <v>Northwestern University - Recharge Worksheet (Version 2014-June V1.2)</v>
      </c>
      <c r="B1" s="39"/>
      <c r="C1" s="39"/>
      <c r="E1" s="70" t="str">
        <f>'Description of Services'!E1</f>
        <v>Applicable for Fiscal Year:</v>
      </c>
      <c r="F1" s="116">
        <f>'Description of Services'!F1</f>
        <v>2017</v>
      </c>
    </row>
    <row r="2" spans="1:12" ht="12" customHeight="1" x14ac:dyDescent="0.2">
      <c r="A2" s="38" t="s">
        <v>122</v>
      </c>
      <c r="B2" s="39"/>
      <c r="C2" s="39"/>
    </row>
    <row r="3" spans="1:12" ht="12" customHeight="1" x14ac:dyDescent="0.2">
      <c r="A3" s="38" t="str">
        <f>'Description of Services'!A3</f>
        <v xml:space="preserve">Name of Recharge/Service Center: </v>
      </c>
      <c r="B3" s="39"/>
      <c r="C3" s="115">
        <f>'Description of Services'!B3</f>
        <v>0</v>
      </c>
      <c r="D3" s="115"/>
      <c r="E3" s="115"/>
    </row>
    <row r="4" spans="1:12" ht="12" customHeight="1" x14ac:dyDescent="0.2">
      <c r="A4" s="38" t="str">
        <f>'Description of Services'!A4</f>
        <v xml:space="preserve">NUFinancials Chartstring: </v>
      </c>
      <c r="B4" s="39"/>
      <c r="C4" s="115">
        <f>'Description of Services'!B4</f>
        <v>0</v>
      </c>
      <c r="D4" s="115"/>
      <c r="E4" s="115"/>
    </row>
    <row r="5" spans="1:12" ht="12" customHeight="1" x14ac:dyDescent="0.2">
      <c r="A5" s="38" t="str">
        <f>'Description of Services'!A5</f>
        <v xml:space="preserve">Facility Location: </v>
      </c>
      <c r="B5" s="39"/>
      <c r="C5" s="115">
        <f>'Description of Services'!B5</f>
        <v>0</v>
      </c>
      <c r="D5" s="115"/>
      <c r="E5" s="115"/>
    </row>
    <row r="6" spans="1:12" ht="12" customHeight="1" x14ac:dyDescent="0.2">
      <c r="A6" s="38"/>
      <c r="B6" s="39"/>
      <c r="C6" s="39"/>
    </row>
    <row r="7" spans="1:12" ht="12" customHeight="1" x14ac:dyDescent="0.2"/>
    <row r="8" spans="1:12" ht="12" customHeight="1" x14ac:dyDescent="0.2">
      <c r="A8" s="10" t="s">
        <v>127</v>
      </c>
      <c r="K8" s="85"/>
      <c r="L8" s="85"/>
    </row>
    <row r="9" spans="1:12" ht="12" customHeight="1" x14ac:dyDescent="0.2">
      <c r="A9" s="7"/>
      <c r="E9" s="85"/>
      <c r="H9" s="85"/>
      <c r="J9" s="85"/>
      <c r="K9" s="85"/>
      <c r="L9" s="85"/>
    </row>
    <row r="10" spans="1:12" s="60" customFormat="1" ht="24" customHeight="1" thickBot="1" x14ac:dyDescent="0.25">
      <c r="A10" s="188" t="s">
        <v>81</v>
      </c>
      <c r="B10" s="188" t="s">
        <v>82</v>
      </c>
      <c r="C10" s="188" t="s">
        <v>83</v>
      </c>
      <c r="D10" s="188" t="s">
        <v>84</v>
      </c>
      <c r="E10" s="188" t="s">
        <v>85</v>
      </c>
      <c r="F10" s="188" t="s">
        <v>102</v>
      </c>
      <c r="G10" s="191" t="s">
        <v>103</v>
      </c>
      <c r="H10" s="191" t="s">
        <v>86</v>
      </c>
      <c r="I10" s="188" t="s">
        <v>106</v>
      </c>
      <c r="J10" s="188" t="s">
        <v>140</v>
      </c>
      <c r="K10" s="188" t="s">
        <v>87</v>
      </c>
      <c r="L10" s="188" t="s">
        <v>104</v>
      </c>
    </row>
    <row r="11" spans="1:12" s="60" customFormat="1" x14ac:dyDescent="0.2">
      <c r="A11" s="61"/>
      <c r="B11" s="61"/>
      <c r="C11" s="61"/>
      <c r="D11" s="61"/>
      <c r="E11" s="61"/>
      <c r="F11" s="61"/>
      <c r="G11" s="62"/>
      <c r="H11" s="62"/>
      <c r="I11" s="61"/>
      <c r="J11" s="61"/>
      <c r="K11" s="61"/>
      <c r="L11" s="61"/>
    </row>
    <row r="12" spans="1:12" ht="22.5" customHeight="1" x14ac:dyDescent="0.2">
      <c r="A12" s="316"/>
      <c r="B12" s="317"/>
      <c r="C12" s="317"/>
      <c r="D12" s="318"/>
      <c r="E12" s="319"/>
      <c r="F12" s="317"/>
      <c r="G12" s="320"/>
      <c r="H12" s="320"/>
      <c r="I12" s="321"/>
      <c r="J12" s="81">
        <f t="shared" ref="J12:J24" si="0">G12-H12</f>
        <v>0</v>
      </c>
      <c r="K12" s="321"/>
      <c r="L12" s="83">
        <f t="shared" ref="L12:L24" si="1">IF(I12=0,0, J12/I12)</f>
        <v>0</v>
      </c>
    </row>
    <row r="13" spans="1:12" ht="22.5" customHeight="1" x14ac:dyDescent="0.2">
      <c r="A13" s="316"/>
      <c r="B13" s="317"/>
      <c r="C13" s="317"/>
      <c r="D13" s="318"/>
      <c r="E13" s="319"/>
      <c r="F13" s="317"/>
      <c r="G13" s="320"/>
      <c r="H13" s="320"/>
      <c r="I13" s="322"/>
      <c r="J13" s="82">
        <f t="shared" si="0"/>
        <v>0</v>
      </c>
      <c r="K13" s="322"/>
      <c r="L13" s="83">
        <f t="shared" si="1"/>
        <v>0</v>
      </c>
    </row>
    <row r="14" spans="1:12" ht="22.5" customHeight="1" x14ac:dyDescent="0.2">
      <c r="A14" s="316"/>
      <c r="B14" s="317"/>
      <c r="C14" s="317"/>
      <c r="D14" s="318"/>
      <c r="E14" s="319"/>
      <c r="F14" s="317"/>
      <c r="G14" s="320"/>
      <c r="H14" s="320"/>
      <c r="I14" s="322"/>
      <c r="J14" s="82">
        <f t="shared" si="0"/>
        <v>0</v>
      </c>
      <c r="K14" s="322"/>
      <c r="L14" s="83">
        <f t="shared" si="1"/>
        <v>0</v>
      </c>
    </row>
    <row r="15" spans="1:12" ht="22.5" customHeight="1" x14ac:dyDescent="0.2">
      <c r="A15" s="316"/>
      <c r="B15" s="317"/>
      <c r="C15" s="317"/>
      <c r="D15" s="318"/>
      <c r="E15" s="319"/>
      <c r="F15" s="317"/>
      <c r="G15" s="320"/>
      <c r="H15" s="320"/>
      <c r="I15" s="322"/>
      <c r="J15" s="82">
        <f t="shared" si="0"/>
        <v>0</v>
      </c>
      <c r="K15" s="322"/>
      <c r="L15" s="83">
        <f t="shared" si="1"/>
        <v>0</v>
      </c>
    </row>
    <row r="16" spans="1:12" ht="22.5" customHeight="1" x14ac:dyDescent="0.2">
      <c r="A16" s="323"/>
      <c r="B16" s="324"/>
      <c r="C16" s="324"/>
      <c r="D16" s="325"/>
      <c r="E16" s="326"/>
      <c r="F16" s="324"/>
      <c r="G16" s="327"/>
      <c r="H16" s="327"/>
      <c r="I16" s="321"/>
      <c r="J16" s="82">
        <f t="shared" si="0"/>
        <v>0</v>
      </c>
      <c r="K16" s="321"/>
      <c r="L16" s="83">
        <f t="shared" si="1"/>
        <v>0</v>
      </c>
    </row>
    <row r="17" spans="1:12" ht="22.5" customHeight="1" x14ac:dyDescent="0.2">
      <c r="A17" s="323"/>
      <c r="B17" s="324"/>
      <c r="C17" s="324"/>
      <c r="D17" s="325"/>
      <c r="E17" s="326"/>
      <c r="F17" s="324"/>
      <c r="G17" s="327"/>
      <c r="H17" s="327"/>
      <c r="I17" s="321"/>
      <c r="J17" s="82">
        <f t="shared" si="0"/>
        <v>0</v>
      </c>
      <c r="K17" s="321"/>
      <c r="L17" s="83">
        <f t="shared" si="1"/>
        <v>0</v>
      </c>
    </row>
    <row r="18" spans="1:12" ht="22.5" customHeight="1" x14ac:dyDescent="0.2">
      <c r="A18" s="323"/>
      <c r="B18" s="324"/>
      <c r="C18" s="324"/>
      <c r="D18" s="325"/>
      <c r="E18" s="326"/>
      <c r="F18" s="324"/>
      <c r="G18" s="327"/>
      <c r="H18" s="327"/>
      <c r="I18" s="321"/>
      <c r="J18" s="82">
        <f t="shared" si="0"/>
        <v>0</v>
      </c>
      <c r="K18" s="321"/>
      <c r="L18" s="83">
        <f t="shared" si="1"/>
        <v>0</v>
      </c>
    </row>
    <row r="19" spans="1:12" ht="22.5" customHeight="1" x14ac:dyDescent="0.2">
      <c r="A19" s="323"/>
      <c r="B19" s="324"/>
      <c r="C19" s="324"/>
      <c r="D19" s="325"/>
      <c r="E19" s="326"/>
      <c r="F19" s="324"/>
      <c r="G19" s="327"/>
      <c r="H19" s="327"/>
      <c r="I19" s="321"/>
      <c r="J19" s="82">
        <f t="shared" si="0"/>
        <v>0</v>
      </c>
      <c r="K19" s="321"/>
      <c r="L19" s="83">
        <f t="shared" si="1"/>
        <v>0</v>
      </c>
    </row>
    <row r="20" spans="1:12" ht="22.5" customHeight="1" x14ac:dyDescent="0.2">
      <c r="A20" s="323"/>
      <c r="B20" s="324"/>
      <c r="C20" s="324"/>
      <c r="D20" s="325"/>
      <c r="E20" s="326"/>
      <c r="F20" s="324"/>
      <c r="G20" s="327"/>
      <c r="H20" s="327"/>
      <c r="I20" s="321"/>
      <c r="J20" s="82">
        <f t="shared" si="0"/>
        <v>0</v>
      </c>
      <c r="K20" s="321"/>
      <c r="L20" s="83">
        <f t="shared" si="1"/>
        <v>0</v>
      </c>
    </row>
    <row r="21" spans="1:12" ht="22.5" customHeight="1" x14ac:dyDescent="0.2">
      <c r="A21" s="323"/>
      <c r="B21" s="324"/>
      <c r="C21" s="324"/>
      <c r="D21" s="325"/>
      <c r="E21" s="326"/>
      <c r="F21" s="324"/>
      <c r="G21" s="327"/>
      <c r="H21" s="327"/>
      <c r="I21" s="321"/>
      <c r="J21" s="82">
        <f t="shared" si="0"/>
        <v>0</v>
      </c>
      <c r="K21" s="321"/>
      <c r="L21" s="83">
        <f t="shared" si="1"/>
        <v>0</v>
      </c>
    </row>
    <row r="22" spans="1:12" ht="22.5" customHeight="1" x14ac:dyDescent="0.2">
      <c r="A22" s="323"/>
      <c r="B22" s="324"/>
      <c r="C22" s="324"/>
      <c r="D22" s="325"/>
      <c r="E22" s="326"/>
      <c r="F22" s="324"/>
      <c r="G22" s="327"/>
      <c r="H22" s="327"/>
      <c r="I22" s="321"/>
      <c r="J22" s="82">
        <f t="shared" si="0"/>
        <v>0</v>
      </c>
      <c r="K22" s="321"/>
      <c r="L22" s="83">
        <f t="shared" si="1"/>
        <v>0</v>
      </c>
    </row>
    <row r="23" spans="1:12" ht="22.5" customHeight="1" x14ac:dyDescent="0.2">
      <c r="A23" s="323"/>
      <c r="B23" s="324"/>
      <c r="C23" s="324"/>
      <c r="D23" s="325"/>
      <c r="E23" s="326"/>
      <c r="F23" s="324"/>
      <c r="G23" s="327"/>
      <c r="H23" s="327"/>
      <c r="I23" s="321"/>
      <c r="J23" s="82">
        <f t="shared" si="0"/>
        <v>0</v>
      </c>
      <c r="K23" s="321"/>
      <c r="L23" s="83">
        <f t="shared" si="1"/>
        <v>0</v>
      </c>
    </row>
    <row r="24" spans="1:12" ht="22.5" customHeight="1" x14ac:dyDescent="0.2">
      <c r="A24" s="316"/>
      <c r="B24" s="317"/>
      <c r="C24" s="317"/>
      <c r="D24" s="318"/>
      <c r="E24" s="319"/>
      <c r="F24" s="317"/>
      <c r="G24" s="320"/>
      <c r="H24" s="320"/>
      <c r="I24" s="322"/>
      <c r="J24" s="82">
        <f t="shared" si="0"/>
        <v>0</v>
      </c>
      <c r="K24" s="322"/>
      <c r="L24" s="83">
        <f t="shared" si="1"/>
        <v>0</v>
      </c>
    </row>
    <row r="25" spans="1:12" customFormat="1" ht="12" customHeight="1" x14ac:dyDescent="0.2">
      <c r="L25" s="84"/>
    </row>
    <row r="26" spans="1:12" ht="12" customHeight="1" x14ac:dyDescent="0.2">
      <c r="A26" s="10" t="s">
        <v>77</v>
      </c>
      <c r="C26"/>
      <c r="D26"/>
      <c r="E26"/>
      <c r="F26"/>
      <c r="G26"/>
      <c r="H26"/>
      <c r="I26"/>
      <c r="J26"/>
      <c r="K26"/>
      <c r="L26" s="80">
        <f>SUM(L12:L24)</f>
        <v>0</v>
      </c>
    </row>
    <row r="27" spans="1:12" ht="12" customHeight="1" x14ac:dyDescent="0.2">
      <c r="A27"/>
      <c r="C27" s="50"/>
      <c r="D27" s="51"/>
      <c r="E27" s="52"/>
      <c r="F27" s="52"/>
      <c r="G27" s="37"/>
      <c r="H27" s="37"/>
      <c r="I27" s="53"/>
      <c r="J27" s="37"/>
      <c r="K27" s="54"/>
      <c r="L27" s="11"/>
    </row>
    <row r="28" spans="1:12" ht="12" customHeight="1" x14ac:dyDescent="0.2">
      <c r="L28" s="8"/>
    </row>
    <row r="29" spans="1:12" ht="12" customHeight="1" x14ac:dyDescent="0.2">
      <c r="A29" s="35" t="s">
        <v>126</v>
      </c>
    </row>
    <row r="30" spans="1:12" ht="12" customHeight="1" x14ac:dyDescent="0.2">
      <c r="A30" s="35"/>
    </row>
    <row r="31" spans="1:12" ht="12" customHeight="1" x14ac:dyDescent="0.2">
      <c r="B31" s="192" t="s">
        <v>7</v>
      </c>
      <c r="C31" s="133"/>
      <c r="D31" s="85"/>
    </row>
    <row r="32" spans="1:12" ht="24" customHeight="1" thickBot="1" x14ac:dyDescent="0.25">
      <c r="A32" s="189" t="s">
        <v>81</v>
      </c>
      <c r="B32" s="189" t="s">
        <v>82</v>
      </c>
      <c r="C32" s="190" t="s">
        <v>17</v>
      </c>
      <c r="D32" s="190" t="s">
        <v>105</v>
      </c>
    </row>
    <row r="33" spans="1:4" ht="12" customHeight="1" x14ac:dyDescent="0.2">
      <c r="C33" s="13"/>
      <c r="D33" s="13"/>
    </row>
    <row r="34" spans="1:4" ht="12" customHeight="1" x14ac:dyDescent="0.2">
      <c r="A34" s="328"/>
      <c r="B34" s="329"/>
      <c r="C34" s="329"/>
      <c r="D34" s="310"/>
    </row>
    <row r="35" spans="1:4" ht="12" customHeight="1" x14ac:dyDescent="0.2">
      <c r="A35" s="328"/>
      <c r="B35" s="329"/>
      <c r="C35" s="329"/>
      <c r="D35" s="310"/>
    </row>
    <row r="36" spans="1:4" ht="12" customHeight="1" x14ac:dyDescent="0.2">
      <c r="A36" s="330"/>
      <c r="B36" s="331"/>
      <c r="C36" s="331"/>
      <c r="D36" s="311"/>
    </row>
    <row r="37" spans="1:4" ht="12" customHeight="1" x14ac:dyDescent="0.2">
      <c r="A37" s="330"/>
      <c r="B37" s="331"/>
      <c r="C37" s="331"/>
      <c r="D37" s="311"/>
    </row>
    <row r="38" spans="1:4" ht="12" customHeight="1" x14ac:dyDescent="0.2">
      <c r="A38" s="330"/>
      <c r="B38" s="331"/>
      <c r="C38" s="331"/>
      <c r="D38" s="311"/>
    </row>
    <row r="39" spans="1:4" ht="12" customHeight="1" x14ac:dyDescent="0.2">
      <c r="A39" s="330"/>
      <c r="B39" s="331"/>
      <c r="C39" s="331"/>
      <c r="D39" s="311"/>
    </row>
    <row r="40" spans="1:4" ht="12" customHeight="1" x14ac:dyDescent="0.2">
      <c r="A40" s="330"/>
      <c r="B40" s="331"/>
      <c r="C40" s="331"/>
      <c r="D40" s="311"/>
    </row>
    <row r="41" spans="1:4" ht="12" customHeight="1" x14ac:dyDescent="0.2">
      <c r="A41" s="330"/>
      <c r="B41" s="331"/>
      <c r="C41" s="331"/>
      <c r="D41" s="311"/>
    </row>
    <row r="42" spans="1:4" ht="12" customHeight="1" x14ac:dyDescent="0.2">
      <c r="A42" s="330"/>
      <c r="B42" s="331"/>
      <c r="C42" s="331"/>
      <c r="D42" s="311"/>
    </row>
    <row r="43" spans="1:4" ht="12" customHeight="1" x14ac:dyDescent="0.2">
      <c r="A43" s="330"/>
      <c r="B43" s="331"/>
      <c r="C43" s="331"/>
      <c r="D43" s="311"/>
    </row>
    <row r="44" spans="1:4" ht="12" customHeight="1" x14ac:dyDescent="0.2">
      <c r="A44" s="328"/>
      <c r="B44" s="329"/>
      <c r="C44" s="329"/>
      <c r="D44" s="310"/>
    </row>
    <row r="45" spans="1:4" ht="12" customHeight="1" x14ac:dyDescent="0.2">
      <c r="A45" s="328"/>
      <c r="B45" s="329"/>
      <c r="C45" s="329"/>
      <c r="D45" s="310"/>
    </row>
    <row r="46" spans="1:4" ht="12" customHeight="1" x14ac:dyDescent="0.2">
      <c r="A46" s="328"/>
      <c r="B46" s="329"/>
      <c r="C46" s="329"/>
      <c r="D46" s="310"/>
    </row>
    <row r="47" spans="1:4" ht="12" customHeight="1" x14ac:dyDescent="0.2">
      <c r="A47" s="164"/>
      <c r="B47"/>
      <c r="C47"/>
      <c r="D47"/>
    </row>
    <row r="48" spans="1:4" ht="12" customHeight="1" x14ac:dyDescent="0.2">
      <c r="A48" s="14" t="s">
        <v>76</v>
      </c>
      <c r="B48" s="1"/>
      <c r="C48" s="1"/>
      <c r="D48" s="32">
        <f>SUM(D34:D46)</f>
        <v>0</v>
      </c>
    </row>
    <row r="49" spans="1:143" ht="12" customHeight="1" x14ac:dyDescent="0.2">
      <c r="A49" s="55"/>
      <c r="B49" s="8"/>
      <c r="C49" s="8"/>
      <c r="D49" s="11"/>
    </row>
    <row r="50" spans="1:143" ht="12" customHeight="1" x14ac:dyDescent="0.2"/>
    <row r="51" spans="1:143" ht="12" customHeight="1" x14ac:dyDescent="0.2">
      <c r="A51" s="35" t="s">
        <v>24</v>
      </c>
      <c r="F51" s="513" t="s">
        <v>23</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14"/>
      <c r="CO51" s="514"/>
      <c r="CP51" s="514"/>
      <c r="CQ51" s="514"/>
      <c r="CR51" s="514"/>
      <c r="CS51" s="514"/>
      <c r="CT51" s="514"/>
      <c r="CU51" s="514"/>
      <c r="CV51" s="514"/>
      <c r="CW51" s="514"/>
      <c r="CX51" s="514"/>
      <c r="CY51" s="514"/>
      <c r="CZ51" s="514"/>
      <c r="DA51" s="514"/>
      <c r="DB51" s="514"/>
      <c r="DC51" s="514"/>
      <c r="DD51" s="514"/>
      <c r="DE51" s="514"/>
      <c r="DF51" s="514"/>
      <c r="DG51" s="514"/>
      <c r="DH51" s="514"/>
      <c r="DI51" s="514"/>
      <c r="DJ51" s="514"/>
      <c r="DK51" s="514"/>
      <c r="DL51" s="514"/>
      <c r="DM51" s="514"/>
      <c r="DN51" s="514"/>
      <c r="DO51" s="514"/>
      <c r="DP51" s="514"/>
      <c r="DQ51" s="514"/>
      <c r="DR51" s="514"/>
      <c r="DS51" s="514"/>
      <c r="DT51" s="514"/>
      <c r="DU51" s="514"/>
      <c r="DV51" s="514"/>
      <c r="DW51" s="514"/>
      <c r="DX51" s="514"/>
      <c r="DY51" s="514"/>
      <c r="DZ51" s="514"/>
      <c r="EA51" s="514"/>
      <c r="EB51" s="514"/>
      <c r="EC51" s="514"/>
      <c r="ED51" s="514"/>
      <c r="EE51" s="514"/>
      <c r="EF51" s="514"/>
      <c r="EG51" s="514"/>
      <c r="EH51" s="514"/>
      <c r="EI51" s="514"/>
      <c r="EJ51" s="514"/>
      <c r="EK51" s="514"/>
      <c r="EL51" s="514"/>
      <c r="EM51" s="515"/>
    </row>
    <row r="52" spans="1:143" ht="12" customHeight="1" x14ac:dyDescent="0.2">
      <c r="A52"/>
      <c r="B52"/>
      <c r="C52"/>
      <c r="D52"/>
      <c r="E52"/>
      <c r="F52" s="509" t="str">
        <f>'Description of Services'!B8</f>
        <v xml:space="preserve">Service 1: </v>
      </c>
      <c r="G52" s="510"/>
      <c r="H52" s="509" t="str">
        <f>'Description of Services'!D8</f>
        <v xml:space="preserve">Service 2: </v>
      </c>
      <c r="I52" s="510"/>
      <c r="J52" s="509" t="str">
        <f>'Description of Services'!F8</f>
        <v xml:space="preserve">Service 3: </v>
      </c>
      <c r="K52" s="510"/>
      <c r="L52" s="509" t="str">
        <f>'Description of Services'!H8</f>
        <v xml:space="preserve">Service 4: </v>
      </c>
      <c r="M52" s="510"/>
      <c r="N52" s="509" t="str">
        <f>'Description of Services'!J8</f>
        <v xml:space="preserve">Service 5: </v>
      </c>
      <c r="O52" s="510"/>
      <c r="P52" s="509" t="str">
        <f>'Description of Services'!L8</f>
        <v xml:space="preserve">Service 6: </v>
      </c>
      <c r="Q52" s="510"/>
      <c r="R52" s="509" t="str">
        <f>'Description of Services'!N8</f>
        <v>Service 7:</v>
      </c>
      <c r="S52" s="510"/>
      <c r="T52" s="509" t="str">
        <f>'Description of Services'!P8</f>
        <v>Service 8:</v>
      </c>
      <c r="U52" s="510"/>
      <c r="V52" s="509" t="str">
        <f>'Description of Services'!R8</f>
        <v>Service 9:</v>
      </c>
      <c r="W52" s="510"/>
      <c r="X52" s="509" t="str">
        <f>'Description of Services'!T8</f>
        <v>Service 10:</v>
      </c>
      <c r="Y52" s="510"/>
      <c r="Z52" s="509" t="str">
        <f>'Description of Services'!V8</f>
        <v>Service 11:</v>
      </c>
      <c r="AA52" s="510"/>
      <c r="AB52" s="509" t="str">
        <f>'Description of Services'!X8</f>
        <v>Service 12:</v>
      </c>
      <c r="AC52" s="510"/>
      <c r="AD52" s="509" t="str">
        <f>'Description of Services'!Z8</f>
        <v>Service 13:</v>
      </c>
      <c r="AE52" s="510"/>
      <c r="AF52" s="509" t="str">
        <f>'Description of Services'!AB8</f>
        <v>Service 14:</v>
      </c>
      <c r="AG52" s="510"/>
      <c r="AH52" s="509" t="str">
        <f>'Description of Services'!AD8</f>
        <v>Service 15:</v>
      </c>
      <c r="AI52" s="510"/>
      <c r="AJ52" s="509" t="str">
        <f>'Description of Services'!AF8</f>
        <v>Service 16:</v>
      </c>
      <c r="AK52" s="510"/>
      <c r="AL52" s="509" t="str">
        <f>'Description of Services'!AH8</f>
        <v>Service 17:</v>
      </c>
      <c r="AM52" s="510"/>
      <c r="AN52" s="509" t="str">
        <f>'Description of Services'!AJ8</f>
        <v>Service 18:</v>
      </c>
      <c r="AO52" s="510"/>
      <c r="AP52" s="509" t="str">
        <f>'Description of Services'!AL8</f>
        <v>Service 19:</v>
      </c>
      <c r="AQ52" s="510"/>
      <c r="AR52" s="509" t="str">
        <f>'Description of Services'!AN8</f>
        <v>Service 20:</v>
      </c>
      <c r="AS52" s="510"/>
      <c r="AT52" s="509" t="str">
        <f>'Description of Services'!AP8</f>
        <v>Service 21:</v>
      </c>
      <c r="AU52" s="510"/>
      <c r="AV52" s="509" t="str">
        <f>'Description of Services'!AR8</f>
        <v>Service 22:</v>
      </c>
      <c r="AW52" s="510"/>
      <c r="AX52" s="509" t="str">
        <f>'Description of Services'!AT8</f>
        <v>Service 23:</v>
      </c>
      <c r="AY52" s="510"/>
      <c r="AZ52" s="509" t="str">
        <f>'Description of Services'!AV8</f>
        <v>Service 24:</v>
      </c>
      <c r="BA52" s="510"/>
      <c r="BB52" s="509" t="str">
        <f>'Description of Services'!AX8</f>
        <v>Service 25:</v>
      </c>
      <c r="BC52" s="510"/>
      <c r="BD52" s="509" t="str">
        <f>'Description of Services'!AZ8</f>
        <v>Service 26:</v>
      </c>
      <c r="BE52" s="510"/>
      <c r="BF52" s="509" t="str">
        <f>'Description of Services'!BB8</f>
        <v>Service 27:</v>
      </c>
      <c r="BG52" s="510"/>
      <c r="BH52" s="509" t="str">
        <f>'Description of Services'!BD8</f>
        <v>Service 28:</v>
      </c>
      <c r="BI52" s="510"/>
      <c r="BJ52" s="509" t="str">
        <f>'Description of Services'!BF8</f>
        <v>Service 29:</v>
      </c>
      <c r="BK52" s="510"/>
      <c r="BL52" s="509" t="str">
        <f>'Description of Services'!BH8</f>
        <v>Service 30:</v>
      </c>
      <c r="BM52" s="510"/>
      <c r="BN52" s="509" t="str">
        <f>'Description of Services'!BJ8</f>
        <v>Service 31:</v>
      </c>
      <c r="BO52" s="510"/>
      <c r="BP52" s="509" t="str">
        <f>'Description of Services'!BL8</f>
        <v>Service 32:</v>
      </c>
      <c r="BQ52" s="510"/>
      <c r="BR52" s="509" t="str">
        <f>'Description of Services'!BN8</f>
        <v>Service 33:</v>
      </c>
      <c r="BS52" s="510"/>
      <c r="BT52" s="509" t="str">
        <f>'Description of Services'!BP8</f>
        <v>Service 34:</v>
      </c>
      <c r="BU52" s="510"/>
      <c r="BV52" s="509" t="str">
        <f>'Description of Services'!BR8</f>
        <v>Service 35:</v>
      </c>
      <c r="BW52" s="510"/>
      <c r="BX52" s="509" t="str">
        <f>'Description of Services'!BT8</f>
        <v>Service 36:</v>
      </c>
      <c r="BY52" s="510"/>
      <c r="BZ52" s="509" t="str">
        <f>'Description of Services'!BV8</f>
        <v>Service 37:</v>
      </c>
      <c r="CA52" s="510"/>
      <c r="CB52" s="509" t="str">
        <f>'Description of Services'!BX8</f>
        <v>Service 38:</v>
      </c>
      <c r="CC52" s="510"/>
      <c r="CD52" s="509" t="str">
        <f>'Description of Services'!BZ8</f>
        <v>Service 39:</v>
      </c>
      <c r="CE52" s="510"/>
      <c r="CF52" s="509" t="str">
        <f>'Description of Services'!CB8</f>
        <v>Service 40:</v>
      </c>
      <c r="CG52" s="510"/>
      <c r="CH52" s="509" t="str">
        <f>'Description of Services'!CD8</f>
        <v>Service 41:</v>
      </c>
      <c r="CI52" s="510"/>
      <c r="CJ52" s="509" t="str">
        <f>'Description of Services'!CF8</f>
        <v>Service 42:</v>
      </c>
      <c r="CK52" s="510"/>
      <c r="CL52" s="509" t="str">
        <f>'Description of Services'!CH8</f>
        <v>Service 43:</v>
      </c>
      <c r="CM52" s="510"/>
      <c r="CN52" s="509" t="str">
        <f>'Description of Services'!CJ8</f>
        <v>Service 44:</v>
      </c>
      <c r="CO52" s="510"/>
      <c r="CP52" s="509" t="str">
        <f>'Description of Services'!CL8</f>
        <v>Service 45:</v>
      </c>
      <c r="CQ52" s="510"/>
      <c r="CR52" s="509" t="str">
        <f>'Description of Services'!CN8</f>
        <v>Service 46:</v>
      </c>
      <c r="CS52" s="510"/>
      <c r="CT52" s="509" t="str">
        <f>'Description of Services'!CP8</f>
        <v>Service 47:</v>
      </c>
      <c r="CU52" s="510"/>
      <c r="CV52" s="509" t="str">
        <f>'Description of Services'!CR8</f>
        <v>Service 48:</v>
      </c>
      <c r="CW52" s="510"/>
      <c r="CX52" s="509" t="str">
        <f>'Description of Services'!CT8</f>
        <v>Service 49:</v>
      </c>
      <c r="CY52" s="510"/>
      <c r="CZ52" s="509" t="str">
        <f>'Description of Services'!CV8</f>
        <v>Service 50:</v>
      </c>
      <c r="DA52" s="510"/>
      <c r="DB52" s="509" t="str">
        <f>'Description of Services'!CX8</f>
        <v>Service 51:</v>
      </c>
      <c r="DC52" s="510"/>
      <c r="DD52" s="509" t="str">
        <f>'Description of Services'!CZ8</f>
        <v>Service 52:</v>
      </c>
      <c r="DE52" s="510"/>
      <c r="DF52" s="509" t="str">
        <f>'Description of Services'!DB8</f>
        <v>Service 53:</v>
      </c>
      <c r="DG52" s="510"/>
      <c r="DH52" s="509" t="str">
        <f>'Description of Services'!DD8</f>
        <v>Service 54:</v>
      </c>
      <c r="DI52" s="510"/>
      <c r="DJ52" s="509" t="str">
        <f>'Description of Services'!DF8</f>
        <v>Service 55:</v>
      </c>
      <c r="DK52" s="510"/>
      <c r="DL52" s="509" t="str">
        <f>'Description of Services'!DH8</f>
        <v>Service 56:</v>
      </c>
      <c r="DM52" s="510"/>
      <c r="DN52" s="509" t="str">
        <f>'Description of Services'!DJ8</f>
        <v>Service 57:</v>
      </c>
      <c r="DO52" s="510"/>
      <c r="DP52" s="509" t="str">
        <f>'Description of Services'!DL8</f>
        <v>Service 58:</v>
      </c>
      <c r="DQ52" s="510"/>
      <c r="DR52" s="509" t="str">
        <f>'Description of Services'!DN8</f>
        <v>Service 59:</v>
      </c>
      <c r="DS52" s="510"/>
      <c r="DT52" s="509" t="str">
        <f>'Description of Services'!DP8</f>
        <v>Service 60:</v>
      </c>
      <c r="DU52" s="510"/>
      <c r="DV52" s="509" t="str">
        <f>'Description of Services'!DR8</f>
        <v>Service 61:</v>
      </c>
      <c r="DW52" s="510"/>
      <c r="DX52" s="509" t="str">
        <f>'Description of Services'!DT8</f>
        <v>Service 62:</v>
      </c>
      <c r="DY52" s="510"/>
      <c r="DZ52" s="509" t="str">
        <f>'Description of Services'!DV8</f>
        <v>Service 63:</v>
      </c>
      <c r="EA52" s="510"/>
      <c r="EB52" s="509" t="str">
        <f>'Description of Services'!DX8</f>
        <v>Service 64:</v>
      </c>
      <c r="EC52" s="510"/>
      <c r="ED52" s="509" t="str">
        <f>'Description of Services'!DZ8</f>
        <v>Service 65:</v>
      </c>
      <c r="EE52" s="510"/>
      <c r="EF52" s="509" t="str">
        <f>'Description of Services'!EB8</f>
        <v>Service 66:</v>
      </c>
      <c r="EG52" s="510"/>
      <c r="EH52" s="509" t="str">
        <f>'Description of Services'!ED8</f>
        <v>Service 67:</v>
      </c>
      <c r="EI52" s="510"/>
      <c r="EJ52" s="509" t="str">
        <f>'Description of Services'!EF8</f>
        <v>Service 68:</v>
      </c>
      <c r="EK52" s="510"/>
      <c r="EL52" s="516" t="s">
        <v>2</v>
      </c>
      <c r="EM52" s="517"/>
    </row>
    <row r="53" spans="1:143" ht="12" customHeight="1" x14ac:dyDescent="0.2">
      <c r="A53"/>
      <c r="B53"/>
      <c r="C53"/>
      <c r="D53"/>
      <c r="E53"/>
      <c r="F53" s="511"/>
      <c r="G53" s="512"/>
      <c r="H53" s="511"/>
      <c r="I53" s="512"/>
      <c r="J53" s="511"/>
      <c r="K53" s="512"/>
      <c r="L53" s="511"/>
      <c r="M53" s="512"/>
      <c r="N53" s="511"/>
      <c r="O53" s="512"/>
      <c r="P53" s="511"/>
      <c r="Q53" s="512"/>
      <c r="R53" s="511"/>
      <c r="S53" s="512"/>
      <c r="T53" s="511"/>
      <c r="U53" s="512"/>
      <c r="V53" s="511"/>
      <c r="W53" s="512"/>
      <c r="X53" s="511"/>
      <c r="Y53" s="512"/>
      <c r="Z53" s="511"/>
      <c r="AA53" s="512"/>
      <c r="AB53" s="511"/>
      <c r="AC53" s="512"/>
      <c r="AD53" s="511"/>
      <c r="AE53" s="512"/>
      <c r="AF53" s="511"/>
      <c r="AG53" s="512"/>
      <c r="AH53" s="511"/>
      <c r="AI53" s="512"/>
      <c r="AJ53" s="511"/>
      <c r="AK53" s="512"/>
      <c r="AL53" s="511"/>
      <c r="AM53" s="512"/>
      <c r="AN53" s="511"/>
      <c r="AO53" s="512"/>
      <c r="AP53" s="511"/>
      <c r="AQ53" s="512"/>
      <c r="AR53" s="511"/>
      <c r="AS53" s="512"/>
      <c r="AT53" s="511"/>
      <c r="AU53" s="512"/>
      <c r="AV53" s="511"/>
      <c r="AW53" s="512"/>
      <c r="AX53" s="511"/>
      <c r="AY53" s="512"/>
      <c r="AZ53" s="511"/>
      <c r="BA53" s="512"/>
      <c r="BB53" s="511"/>
      <c r="BC53" s="512"/>
      <c r="BD53" s="511"/>
      <c r="BE53" s="512"/>
      <c r="BF53" s="511"/>
      <c r="BG53" s="512"/>
      <c r="BH53" s="511"/>
      <c r="BI53" s="512"/>
      <c r="BJ53" s="511"/>
      <c r="BK53" s="512"/>
      <c r="BL53" s="511"/>
      <c r="BM53" s="512"/>
      <c r="BN53" s="511"/>
      <c r="BO53" s="512"/>
      <c r="BP53" s="511"/>
      <c r="BQ53" s="512"/>
      <c r="BR53" s="511"/>
      <c r="BS53" s="512"/>
      <c r="BT53" s="511"/>
      <c r="BU53" s="512"/>
      <c r="BV53" s="511"/>
      <c r="BW53" s="512"/>
      <c r="BX53" s="511"/>
      <c r="BY53" s="512"/>
      <c r="BZ53" s="511"/>
      <c r="CA53" s="512"/>
      <c r="CB53" s="511"/>
      <c r="CC53" s="512"/>
      <c r="CD53" s="511"/>
      <c r="CE53" s="512"/>
      <c r="CF53" s="511"/>
      <c r="CG53" s="512"/>
      <c r="CH53" s="511"/>
      <c r="CI53" s="512"/>
      <c r="CJ53" s="511"/>
      <c r="CK53" s="512"/>
      <c r="CL53" s="511"/>
      <c r="CM53" s="512"/>
      <c r="CN53" s="511"/>
      <c r="CO53" s="512"/>
      <c r="CP53" s="511"/>
      <c r="CQ53" s="512"/>
      <c r="CR53" s="511"/>
      <c r="CS53" s="512"/>
      <c r="CT53" s="511"/>
      <c r="CU53" s="512"/>
      <c r="CV53" s="511"/>
      <c r="CW53" s="512"/>
      <c r="CX53" s="511"/>
      <c r="CY53" s="512"/>
      <c r="CZ53" s="511"/>
      <c r="DA53" s="512"/>
      <c r="DB53" s="511"/>
      <c r="DC53" s="512"/>
      <c r="DD53" s="511"/>
      <c r="DE53" s="512"/>
      <c r="DF53" s="511"/>
      <c r="DG53" s="512"/>
      <c r="DH53" s="511"/>
      <c r="DI53" s="512"/>
      <c r="DJ53" s="511"/>
      <c r="DK53" s="512"/>
      <c r="DL53" s="511"/>
      <c r="DM53" s="512"/>
      <c r="DN53" s="511"/>
      <c r="DO53" s="512"/>
      <c r="DP53" s="511"/>
      <c r="DQ53" s="512"/>
      <c r="DR53" s="511"/>
      <c r="DS53" s="512"/>
      <c r="DT53" s="511"/>
      <c r="DU53" s="512"/>
      <c r="DV53" s="511"/>
      <c r="DW53" s="512"/>
      <c r="DX53" s="511"/>
      <c r="DY53" s="512"/>
      <c r="DZ53" s="511"/>
      <c r="EA53" s="512"/>
      <c r="EB53" s="511"/>
      <c r="EC53" s="512"/>
      <c r="ED53" s="511"/>
      <c r="EE53" s="512"/>
      <c r="EF53" s="511"/>
      <c r="EG53" s="512"/>
      <c r="EH53" s="511"/>
      <c r="EI53" s="512"/>
      <c r="EJ53" s="511"/>
      <c r="EK53" s="512"/>
      <c r="EL53" s="518" t="s">
        <v>4</v>
      </c>
      <c r="EM53" s="519"/>
    </row>
    <row r="54" spans="1:143" s="60" customFormat="1" ht="24" customHeight="1" thickBot="1" x14ac:dyDescent="0.25">
      <c r="A54" s="188" t="s">
        <v>81</v>
      </c>
      <c r="B54" s="188" t="s">
        <v>82</v>
      </c>
      <c r="C54" s="188" t="s">
        <v>96</v>
      </c>
      <c r="D54" s="188" t="s">
        <v>105</v>
      </c>
      <c r="E54" s="193" t="s">
        <v>88</v>
      </c>
      <c r="F54" s="188" t="s">
        <v>5</v>
      </c>
      <c r="G54" s="188" t="s">
        <v>6</v>
      </c>
      <c r="H54" s="188" t="s">
        <v>5</v>
      </c>
      <c r="I54" s="188" t="s">
        <v>6</v>
      </c>
      <c r="J54" s="188" t="s">
        <v>5</v>
      </c>
      <c r="K54" s="188" t="s">
        <v>6</v>
      </c>
      <c r="L54" s="188" t="s">
        <v>5</v>
      </c>
      <c r="M54" s="188" t="s">
        <v>6</v>
      </c>
      <c r="N54" s="188" t="s">
        <v>5</v>
      </c>
      <c r="O54" s="188" t="s">
        <v>6</v>
      </c>
      <c r="P54" s="188" t="s">
        <v>5</v>
      </c>
      <c r="Q54" s="188" t="s">
        <v>6</v>
      </c>
      <c r="R54" s="188" t="s">
        <v>5</v>
      </c>
      <c r="S54" s="188" t="s">
        <v>6</v>
      </c>
      <c r="T54" s="188" t="s">
        <v>5</v>
      </c>
      <c r="U54" s="188" t="s">
        <v>6</v>
      </c>
      <c r="V54" s="188" t="s">
        <v>5</v>
      </c>
      <c r="W54" s="188" t="s">
        <v>6</v>
      </c>
      <c r="X54" s="188" t="s">
        <v>5</v>
      </c>
      <c r="Y54" s="188" t="s">
        <v>6</v>
      </c>
      <c r="Z54" s="188" t="s">
        <v>5</v>
      </c>
      <c r="AA54" s="188" t="s">
        <v>6</v>
      </c>
      <c r="AB54" s="188" t="s">
        <v>5</v>
      </c>
      <c r="AC54" s="188" t="s">
        <v>6</v>
      </c>
      <c r="AD54" s="188" t="s">
        <v>5</v>
      </c>
      <c r="AE54" s="188" t="s">
        <v>6</v>
      </c>
      <c r="AF54" s="188" t="s">
        <v>5</v>
      </c>
      <c r="AG54" s="188" t="s">
        <v>6</v>
      </c>
      <c r="AH54" s="188" t="s">
        <v>5</v>
      </c>
      <c r="AI54" s="188" t="s">
        <v>6</v>
      </c>
      <c r="AJ54" s="188" t="s">
        <v>5</v>
      </c>
      <c r="AK54" s="188" t="s">
        <v>6</v>
      </c>
      <c r="AL54" s="188" t="s">
        <v>5</v>
      </c>
      <c r="AM54" s="188" t="s">
        <v>6</v>
      </c>
      <c r="AN54" s="188" t="s">
        <v>5</v>
      </c>
      <c r="AO54" s="188" t="s">
        <v>6</v>
      </c>
      <c r="AP54" s="188" t="s">
        <v>5</v>
      </c>
      <c r="AQ54" s="188" t="s">
        <v>6</v>
      </c>
      <c r="AR54" s="188" t="s">
        <v>5</v>
      </c>
      <c r="AS54" s="188" t="s">
        <v>6</v>
      </c>
      <c r="AT54" s="188" t="s">
        <v>5</v>
      </c>
      <c r="AU54" s="188" t="s">
        <v>6</v>
      </c>
      <c r="AV54" s="188" t="s">
        <v>5</v>
      </c>
      <c r="AW54" s="188" t="s">
        <v>6</v>
      </c>
      <c r="AX54" s="188" t="s">
        <v>5</v>
      </c>
      <c r="AY54" s="188" t="s">
        <v>6</v>
      </c>
      <c r="AZ54" s="188" t="s">
        <v>5</v>
      </c>
      <c r="BA54" s="188" t="s">
        <v>6</v>
      </c>
      <c r="BB54" s="188" t="s">
        <v>5</v>
      </c>
      <c r="BC54" s="188" t="s">
        <v>6</v>
      </c>
      <c r="BD54" s="188" t="s">
        <v>5</v>
      </c>
      <c r="BE54" s="188" t="s">
        <v>6</v>
      </c>
      <c r="BF54" s="188" t="s">
        <v>5</v>
      </c>
      <c r="BG54" s="188" t="s">
        <v>6</v>
      </c>
      <c r="BH54" s="188" t="s">
        <v>5</v>
      </c>
      <c r="BI54" s="188" t="s">
        <v>6</v>
      </c>
      <c r="BJ54" s="188" t="s">
        <v>5</v>
      </c>
      <c r="BK54" s="188" t="s">
        <v>6</v>
      </c>
      <c r="BL54" s="188" t="s">
        <v>5</v>
      </c>
      <c r="BM54" s="188" t="s">
        <v>6</v>
      </c>
      <c r="BN54" s="188" t="s">
        <v>5</v>
      </c>
      <c r="BO54" s="188" t="s">
        <v>6</v>
      </c>
      <c r="BP54" s="188" t="s">
        <v>5</v>
      </c>
      <c r="BQ54" s="188" t="s">
        <v>6</v>
      </c>
      <c r="BR54" s="188" t="s">
        <v>5</v>
      </c>
      <c r="BS54" s="188" t="s">
        <v>6</v>
      </c>
      <c r="BT54" s="188" t="s">
        <v>5</v>
      </c>
      <c r="BU54" s="188" t="s">
        <v>6</v>
      </c>
      <c r="BV54" s="188" t="s">
        <v>5</v>
      </c>
      <c r="BW54" s="188" t="s">
        <v>6</v>
      </c>
      <c r="BX54" s="188" t="s">
        <v>5</v>
      </c>
      <c r="BY54" s="188" t="s">
        <v>6</v>
      </c>
      <c r="BZ54" s="188" t="s">
        <v>5</v>
      </c>
      <c r="CA54" s="188" t="s">
        <v>6</v>
      </c>
      <c r="CB54" s="188" t="s">
        <v>5</v>
      </c>
      <c r="CC54" s="188" t="s">
        <v>6</v>
      </c>
      <c r="CD54" s="188" t="s">
        <v>5</v>
      </c>
      <c r="CE54" s="188" t="s">
        <v>6</v>
      </c>
      <c r="CF54" s="188" t="s">
        <v>5</v>
      </c>
      <c r="CG54" s="188" t="s">
        <v>6</v>
      </c>
      <c r="CH54" s="188" t="s">
        <v>5</v>
      </c>
      <c r="CI54" s="188" t="s">
        <v>6</v>
      </c>
      <c r="CJ54" s="188" t="s">
        <v>5</v>
      </c>
      <c r="CK54" s="188" t="s">
        <v>6</v>
      </c>
      <c r="CL54" s="188" t="s">
        <v>5</v>
      </c>
      <c r="CM54" s="188" t="s">
        <v>6</v>
      </c>
      <c r="CN54" s="188" t="s">
        <v>5</v>
      </c>
      <c r="CO54" s="188" t="s">
        <v>6</v>
      </c>
      <c r="CP54" s="188" t="s">
        <v>5</v>
      </c>
      <c r="CQ54" s="188" t="s">
        <v>6</v>
      </c>
      <c r="CR54" s="188" t="s">
        <v>5</v>
      </c>
      <c r="CS54" s="188" t="s">
        <v>6</v>
      </c>
      <c r="CT54" s="188" t="s">
        <v>5</v>
      </c>
      <c r="CU54" s="188" t="s">
        <v>6</v>
      </c>
      <c r="CV54" s="188" t="s">
        <v>5</v>
      </c>
      <c r="CW54" s="188" t="s">
        <v>6</v>
      </c>
      <c r="CX54" s="188" t="s">
        <v>5</v>
      </c>
      <c r="CY54" s="188" t="s">
        <v>6</v>
      </c>
      <c r="CZ54" s="188" t="s">
        <v>5</v>
      </c>
      <c r="DA54" s="188" t="s">
        <v>6</v>
      </c>
      <c r="DB54" s="188" t="s">
        <v>5</v>
      </c>
      <c r="DC54" s="188" t="s">
        <v>6</v>
      </c>
      <c r="DD54" s="188" t="s">
        <v>5</v>
      </c>
      <c r="DE54" s="188" t="s">
        <v>6</v>
      </c>
      <c r="DF54" s="188" t="s">
        <v>5</v>
      </c>
      <c r="DG54" s="188" t="s">
        <v>6</v>
      </c>
      <c r="DH54" s="188" t="s">
        <v>5</v>
      </c>
      <c r="DI54" s="188" t="s">
        <v>6</v>
      </c>
      <c r="DJ54" s="188" t="s">
        <v>5</v>
      </c>
      <c r="DK54" s="188" t="s">
        <v>6</v>
      </c>
      <c r="DL54" s="188" t="s">
        <v>5</v>
      </c>
      <c r="DM54" s="188" t="s">
        <v>6</v>
      </c>
      <c r="DN54" s="188" t="s">
        <v>5</v>
      </c>
      <c r="DO54" s="188" t="s">
        <v>6</v>
      </c>
      <c r="DP54" s="188" t="s">
        <v>5</v>
      </c>
      <c r="DQ54" s="188" t="s">
        <v>6</v>
      </c>
      <c r="DR54" s="188" t="s">
        <v>5</v>
      </c>
      <c r="DS54" s="188" t="s">
        <v>6</v>
      </c>
      <c r="DT54" s="188" t="s">
        <v>5</v>
      </c>
      <c r="DU54" s="188" t="s">
        <v>6</v>
      </c>
      <c r="DV54" s="188" t="s">
        <v>5</v>
      </c>
      <c r="DW54" s="188" t="s">
        <v>6</v>
      </c>
      <c r="DX54" s="188" t="s">
        <v>5</v>
      </c>
      <c r="DY54" s="188" t="s">
        <v>6</v>
      </c>
      <c r="DZ54" s="188" t="s">
        <v>5</v>
      </c>
      <c r="EA54" s="188" t="s">
        <v>6</v>
      </c>
      <c r="EB54" s="188" t="s">
        <v>5</v>
      </c>
      <c r="EC54" s="188" t="s">
        <v>6</v>
      </c>
      <c r="ED54" s="188" t="s">
        <v>5</v>
      </c>
      <c r="EE54" s="188" t="s">
        <v>6</v>
      </c>
      <c r="EF54" s="188" t="s">
        <v>5</v>
      </c>
      <c r="EG54" s="188" t="s">
        <v>6</v>
      </c>
      <c r="EH54" s="188" t="s">
        <v>5</v>
      </c>
      <c r="EI54" s="188" t="s">
        <v>6</v>
      </c>
      <c r="EJ54" s="188" t="s">
        <v>5</v>
      </c>
      <c r="EK54" s="188" t="s">
        <v>6</v>
      </c>
      <c r="EL54" s="188" t="s">
        <v>5</v>
      </c>
      <c r="EM54" s="188" t="s">
        <v>6</v>
      </c>
    </row>
    <row r="55" spans="1:143" ht="12" customHeight="1" x14ac:dyDescent="0.2"/>
    <row r="56" spans="1:143" ht="12" customHeight="1" x14ac:dyDescent="0.2">
      <c r="A56" s="328"/>
      <c r="B56" s="332"/>
      <c r="C56" s="177">
        <f>L12</f>
        <v>0</v>
      </c>
      <c r="D56" s="29">
        <f>D34</f>
        <v>0</v>
      </c>
      <c r="E56" s="29">
        <f>C56+D56</f>
        <v>0</v>
      </c>
      <c r="F56" s="314"/>
      <c r="G56" s="36">
        <f>$E$56*F56</f>
        <v>0</v>
      </c>
      <c r="H56" s="314"/>
      <c r="I56" s="36">
        <f>$E$56*H56</f>
        <v>0</v>
      </c>
      <c r="J56" s="314"/>
      <c r="K56" s="36">
        <f>$E$56*J56</f>
        <v>0</v>
      </c>
      <c r="L56" s="314"/>
      <c r="M56" s="36">
        <f>$E$56*L56</f>
        <v>0</v>
      </c>
      <c r="N56" s="314"/>
      <c r="O56" s="36">
        <f>$E$56*N56</f>
        <v>0</v>
      </c>
      <c r="P56" s="314"/>
      <c r="Q56" s="36">
        <f>$E$56*P56</f>
        <v>0</v>
      </c>
      <c r="R56" s="314"/>
      <c r="S56" s="36">
        <f>$E$56*R56</f>
        <v>0</v>
      </c>
      <c r="T56" s="314"/>
      <c r="U56" s="36">
        <f>$E$56*T56</f>
        <v>0</v>
      </c>
      <c r="V56" s="314"/>
      <c r="W56" s="36">
        <f>$E$56*V56</f>
        <v>0</v>
      </c>
      <c r="X56" s="314"/>
      <c r="Y56" s="36">
        <f>$E$56*X56</f>
        <v>0</v>
      </c>
      <c r="Z56" s="314"/>
      <c r="AA56" s="36">
        <f>$E$56*Z56</f>
        <v>0</v>
      </c>
      <c r="AB56" s="314"/>
      <c r="AC56" s="36">
        <f>$E$56*AB56</f>
        <v>0</v>
      </c>
      <c r="AD56" s="314"/>
      <c r="AE56" s="36">
        <f>$E$56*AD56</f>
        <v>0</v>
      </c>
      <c r="AF56" s="314"/>
      <c r="AG56" s="36">
        <f>$E$56*AF56</f>
        <v>0</v>
      </c>
      <c r="AH56" s="314"/>
      <c r="AI56" s="36">
        <f>$E$56*AH56</f>
        <v>0</v>
      </c>
      <c r="AJ56" s="314"/>
      <c r="AK56" s="36">
        <f>$E$56*AJ56</f>
        <v>0</v>
      </c>
      <c r="AL56" s="314"/>
      <c r="AM56" s="36">
        <f>$E$56*AL56</f>
        <v>0</v>
      </c>
      <c r="AN56" s="314"/>
      <c r="AO56" s="36">
        <f>$E$56*AN56</f>
        <v>0</v>
      </c>
      <c r="AP56" s="314"/>
      <c r="AQ56" s="36">
        <f>$E$56*AP56</f>
        <v>0</v>
      </c>
      <c r="AR56" s="314"/>
      <c r="AS56" s="36">
        <f>$E$56*AR56</f>
        <v>0</v>
      </c>
      <c r="AT56" s="314"/>
      <c r="AU56" s="36">
        <f>$E$56*AT56</f>
        <v>0</v>
      </c>
      <c r="AV56" s="314"/>
      <c r="AW56" s="36">
        <f>$E$56*AV56</f>
        <v>0</v>
      </c>
      <c r="AX56" s="314"/>
      <c r="AY56" s="36">
        <f>$E$56*AX56</f>
        <v>0</v>
      </c>
      <c r="AZ56" s="314"/>
      <c r="BA56" s="36">
        <f>$E$56*AZ56</f>
        <v>0</v>
      </c>
      <c r="BB56" s="314"/>
      <c r="BC56" s="36">
        <f>$E$56*BB56</f>
        <v>0</v>
      </c>
      <c r="BD56" s="314"/>
      <c r="BE56" s="36">
        <f>$E$56*BD56</f>
        <v>0</v>
      </c>
      <c r="BF56" s="314"/>
      <c r="BG56" s="36">
        <f>$E$56*BF56</f>
        <v>0</v>
      </c>
      <c r="BH56" s="314"/>
      <c r="BI56" s="36">
        <f>$E$56*BH56</f>
        <v>0</v>
      </c>
      <c r="BJ56" s="314"/>
      <c r="BK56" s="36">
        <f>$E$56*BJ56</f>
        <v>0</v>
      </c>
      <c r="BL56" s="314"/>
      <c r="BM56" s="36">
        <f>$E$56*BL56</f>
        <v>0</v>
      </c>
      <c r="BN56" s="314"/>
      <c r="BO56" s="36">
        <f>$E$56*BN56</f>
        <v>0</v>
      </c>
      <c r="BP56" s="314"/>
      <c r="BQ56" s="36">
        <f>$E$56*BP56</f>
        <v>0</v>
      </c>
      <c r="BR56" s="314"/>
      <c r="BS56" s="36">
        <f>$E$56*BR56</f>
        <v>0</v>
      </c>
      <c r="BT56" s="314"/>
      <c r="BU56" s="36">
        <f>$E$56*BT56</f>
        <v>0</v>
      </c>
      <c r="BV56" s="314"/>
      <c r="BW56" s="36">
        <f>$E$56*BV56</f>
        <v>0</v>
      </c>
      <c r="BX56" s="314"/>
      <c r="BY56" s="36">
        <f>$E$56*BX56</f>
        <v>0</v>
      </c>
      <c r="BZ56" s="314"/>
      <c r="CA56" s="36">
        <f>$E$56*BZ56</f>
        <v>0</v>
      </c>
      <c r="CB56" s="314"/>
      <c r="CC56" s="36">
        <f>$E$56*CB56</f>
        <v>0</v>
      </c>
      <c r="CD56" s="314"/>
      <c r="CE56" s="36">
        <f>$E$56*CD56</f>
        <v>0</v>
      </c>
      <c r="CF56" s="314"/>
      <c r="CG56" s="36">
        <f>$E$56*CF56</f>
        <v>0</v>
      </c>
      <c r="CH56" s="314"/>
      <c r="CI56" s="36">
        <f>$E$56*CH56</f>
        <v>0</v>
      </c>
      <c r="CJ56" s="314"/>
      <c r="CK56" s="36">
        <f>$E$56*CJ56</f>
        <v>0</v>
      </c>
      <c r="CL56" s="314"/>
      <c r="CM56" s="36">
        <f>$E$56*CL56</f>
        <v>0</v>
      </c>
      <c r="CN56" s="314"/>
      <c r="CO56" s="36">
        <f>$E$56*CN56</f>
        <v>0</v>
      </c>
      <c r="CP56" s="314"/>
      <c r="CQ56" s="36">
        <f>$E$56*CP56</f>
        <v>0</v>
      </c>
      <c r="CR56" s="314"/>
      <c r="CS56" s="36">
        <f>$E$56*CR56</f>
        <v>0</v>
      </c>
      <c r="CT56" s="314"/>
      <c r="CU56" s="36">
        <f>$E$56*CT56</f>
        <v>0</v>
      </c>
      <c r="CV56" s="314"/>
      <c r="CW56" s="36">
        <f>$E$56*CV56</f>
        <v>0</v>
      </c>
      <c r="CX56" s="314"/>
      <c r="CY56" s="36">
        <f>$E$56*CX56</f>
        <v>0</v>
      </c>
      <c r="CZ56" s="314"/>
      <c r="DA56" s="36">
        <f>$E$56*CZ56</f>
        <v>0</v>
      </c>
      <c r="DB56" s="314"/>
      <c r="DC56" s="36">
        <f>$E$56*DB56</f>
        <v>0</v>
      </c>
      <c r="DD56" s="314"/>
      <c r="DE56" s="36">
        <f>$E$56*DD56</f>
        <v>0</v>
      </c>
      <c r="DF56" s="314"/>
      <c r="DG56" s="36">
        <f>$E$56*DF56</f>
        <v>0</v>
      </c>
      <c r="DH56" s="314"/>
      <c r="DI56" s="36">
        <f>$E$56*DH56</f>
        <v>0</v>
      </c>
      <c r="DJ56" s="314"/>
      <c r="DK56" s="36">
        <f>$E$56*DJ56</f>
        <v>0</v>
      </c>
      <c r="DL56" s="314"/>
      <c r="DM56" s="36">
        <f>$E$56*DL56</f>
        <v>0</v>
      </c>
      <c r="DN56" s="314"/>
      <c r="DO56" s="36">
        <f>$E$56*DN56</f>
        <v>0</v>
      </c>
      <c r="DP56" s="314"/>
      <c r="DQ56" s="36">
        <f>$E$56*DP56</f>
        <v>0</v>
      </c>
      <c r="DR56" s="314"/>
      <c r="DS56" s="36">
        <f>$E$56*DR56</f>
        <v>0</v>
      </c>
      <c r="DT56" s="314"/>
      <c r="DU56" s="36">
        <f>$E$56*DT56</f>
        <v>0</v>
      </c>
      <c r="DV56" s="314"/>
      <c r="DW56" s="36">
        <f>$E$56*DV56</f>
        <v>0</v>
      </c>
      <c r="DX56" s="314"/>
      <c r="DY56" s="36">
        <f>$E$56*DX56</f>
        <v>0</v>
      </c>
      <c r="DZ56" s="314"/>
      <c r="EA56" s="36">
        <f>$E$56*DZ56</f>
        <v>0</v>
      </c>
      <c r="EB56" s="314"/>
      <c r="EC56" s="36">
        <f>$E$56*EB56</f>
        <v>0</v>
      </c>
      <c r="ED56" s="314"/>
      <c r="EE56" s="36">
        <f>$E$56*ED56</f>
        <v>0</v>
      </c>
      <c r="EF56" s="314"/>
      <c r="EG56" s="36">
        <f>$E$56*EF56</f>
        <v>0</v>
      </c>
      <c r="EH56" s="314"/>
      <c r="EI56" s="36">
        <f>$E$56*EH56</f>
        <v>0</v>
      </c>
      <c r="EJ56" s="314"/>
      <c r="EK56" s="36">
        <f>$E$56*EJ56</f>
        <v>0</v>
      </c>
      <c r="EL56" s="45">
        <f>SUM(F56+H56+J56+L56+N56+P56+R56+T56+V56+X56+Z56+AB56+AD56+AF56+AH56+AJ56+AL56+AN56+AP56+AR56+AT56+AV56+AX56+AZ56+BB56+BD56+BF56+BH56+BJ56+BL56+BN56+BP56+BR56+BT56+BV56+BX56+BZ56+CB56+CD56+CF56+CH56+CJ56+CL56+CN56+CP56+CR56+CT56+CV56+CX56+CZ56+DB56+DD56+DF56+DH56+DJ56+DL56+DN56+DP56+DR56+DT56+DV56+DX56+DZ56+EB56+ED56+EF56+EH56+EJ56)</f>
        <v>0</v>
      </c>
      <c r="EM56" s="29">
        <f>SUM(G56+I56+K56+M56+O56+Q56+S56+U56+W56+Y56+AA56+AC56+AE56+AG56+AI56+AK56+AM56+AO56+AQ56+AS56+AU56+AW56+AY56+BA56+BC56+BE56+BG56+BI56+BK56+BM56+BO56+BQ56+BS56+BU56+BW56+BY56+CA56+CC56+CE56+CG56+CI56+CK56+CM56+CO56+CQ56+CS56+CU56+CW56+CY56+DA56+DC56+DE56+DG56+DI56+DK56+DM56+DO56+DQ56+DS56+DU56+DW56+DY56+EA56+EC56+EE56+EG56+EI56+EK56)</f>
        <v>0</v>
      </c>
    </row>
    <row r="57" spans="1:143" ht="12" customHeight="1" x14ac:dyDescent="0.2">
      <c r="A57" s="328"/>
      <c r="B57" s="329"/>
      <c r="C57" s="177">
        <f>L13</f>
        <v>0</v>
      </c>
      <c r="D57" s="29">
        <f t="shared" ref="D57:D61" si="2">D35</f>
        <v>0</v>
      </c>
      <c r="E57" s="29">
        <f t="shared" ref="E57:E68" si="3">C57+D57</f>
        <v>0</v>
      </c>
      <c r="F57" s="314"/>
      <c r="G57" s="36">
        <f>$E$57*F57</f>
        <v>0</v>
      </c>
      <c r="H57" s="314"/>
      <c r="I57" s="36">
        <f>$E$57*H57</f>
        <v>0</v>
      </c>
      <c r="J57" s="314"/>
      <c r="K57" s="36">
        <f>$E$57*J57</f>
        <v>0</v>
      </c>
      <c r="L57" s="314"/>
      <c r="M57" s="36">
        <f>$E$57*L57</f>
        <v>0</v>
      </c>
      <c r="N57" s="314"/>
      <c r="O57" s="36">
        <f>$E$57*N57</f>
        <v>0</v>
      </c>
      <c r="P57" s="314"/>
      <c r="Q57" s="36">
        <f>$E$57*P57</f>
        <v>0</v>
      </c>
      <c r="R57" s="314"/>
      <c r="S57" s="36">
        <f>$E$57*R57</f>
        <v>0</v>
      </c>
      <c r="T57" s="314"/>
      <c r="U57" s="36">
        <f>$E$57*T57</f>
        <v>0</v>
      </c>
      <c r="V57" s="314"/>
      <c r="W57" s="36">
        <f>$E$57*V57</f>
        <v>0</v>
      </c>
      <c r="X57" s="314"/>
      <c r="Y57" s="36">
        <f>$E$57*X57</f>
        <v>0</v>
      </c>
      <c r="Z57" s="314"/>
      <c r="AA57" s="36">
        <f>$E$57*Z57</f>
        <v>0</v>
      </c>
      <c r="AB57" s="314"/>
      <c r="AC57" s="36">
        <f>$E$57*AB57</f>
        <v>0</v>
      </c>
      <c r="AD57" s="314"/>
      <c r="AE57" s="36">
        <f>$E$57*AD57</f>
        <v>0</v>
      </c>
      <c r="AF57" s="314"/>
      <c r="AG57" s="36">
        <f>$E$57*AF57</f>
        <v>0</v>
      </c>
      <c r="AH57" s="314"/>
      <c r="AI57" s="36">
        <f>$E$57*AH57</f>
        <v>0</v>
      </c>
      <c r="AJ57" s="314"/>
      <c r="AK57" s="36">
        <f>$E$57*AJ57</f>
        <v>0</v>
      </c>
      <c r="AL57" s="314"/>
      <c r="AM57" s="36">
        <f>$E$57*AL57</f>
        <v>0</v>
      </c>
      <c r="AN57" s="314"/>
      <c r="AO57" s="36">
        <f>$E$57*AN57</f>
        <v>0</v>
      </c>
      <c r="AP57" s="314"/>
      <c r="AQ57" s="36">
        <f>$E$57*AP57</f>
        <v>0</v>
      </c>
      <c r="AR57" s="314"/>
      <c r="AS57" s="36">
        <f>$E$57*AR57</f>
        <v>0</v>
      </c>
      <c r="AT57" s="314"/>
      <c r="AU57" s="36">
        <f>$E$57*AT57</f>
        <v>0</v>
      </c>
      <c r="AV57" s="314"/>
      <c r="AW57" s="36">
        <f>$E$57*AV57</f>
        <v>0</v>
      </c>
      <c r="AX57" s="314"/>
      <c r="AY57" s="36">
        <f>$E$57*AX57</f>
        <v>0</v>
      </c>
      <c r="AZ57" s="314"/>
      <c r="BA57" s="36">
        <f>$E$57*AZ57</f>
        <v>0</v>
      </c>
      <c r="BB57" s="314"/>
      <c r="BC57" s="36">
        <f>$E$57*BB57</f>
        <v>0</v>
      </c>
      <c r="BD57" s="314"/>
      <c r="BE57" s="36">
        <f>$E$57*BD57</f>
        <v>0</v>
      </c>
      <c r="BF57" s="314"/>
      <c r="BG57" s="36">
        <f>$E$57*BF57</f>
        <v>0</v>
      </c>
      <c r="BH57" s="314"/>
      <c r="BI57" s="36">
        <f>$E$57*BH57</f>
        <v>0</v>
      </c>
      <c r="BJ57" s="314"/>
      <c r="BK57" s="36">
        <f>$E$57*BJ57</f>
        <v>0</v>
      </c>
      <c r="BL57" s="314"/>
      <c r="BM57" s="36">
        <f>$E$57*BL57</f>
        <v>0</v>
      </c>
      <c r="BN57" s="314"/>
      <c r="BO57" s="36">
        <f>$E$57*BN57</f>
        <v>0</v>
      </c>
      <c r="BP57" s="314"/>
      <c r="BQ57" s="36">
        <f>$E$57*BP57</f>
        <v>0</v>
      </c>
      <c r="BR57" s="314"/>
      <c r="BS57" s="36">
        <f>$E$57*BR57</f>
        <v>0</v>
      </c>
      <c r="BT57" s="314"/>
      <c r="BU57" s="36">
        <f>$E$57*BT57</f>
        <v>0</v>
      </c>
      <c r="BV57" s="314"/>
      <c r="BW57" s="36">
        <f>$E$57*BV57</f>
        <v>0</v>
      </c>
      <c r="BX57" s="314"/>
      <c r="BY57" s="36">
        <f>$E$57*BX57</f>
        <v>0</v>
      </c>
      <c r="BZ57" s="314"/>
      <c r="CA57" s="36">
        <f>$E$57*BZ57</f>
        <v>0</v>
      </c>
      <c r="CB57" s="314"/>
      <c r="CC57" s="36">
        <f>$E$57*CB57</f>
        <v>0</v>
      </c>
      <c r="CD57" s="314"/>
      <c r="CE57" s="36">
        <f>$E$57*CD57</f>
        <v>0</v>
      </c>
      <c r="CF57" s="314"/>
      <c r="CG57" s="36">
        <f>$E$57*CF57</f>
        <v>0</v>
      </c>
      <c r="CH57" s="314"/>
      <c r="CI57" s="36">
        <f>$E$57*CH57</f>
        <v>0</v>
      </c>
      <c r="CJ57" s="314"/>
      <c r="CK57" s="36">
        <f>$E$57*CJ57</f>
        <v>0</v>
      </c>
      <c r="CL57" s="314"/>
      <c r="CM57" s="36">
        <f>$E$57*CL57</f>
        <v>0</v>
      </c>
      <c r="CN57" s="314"/>
      <c r="CO57" s="36">
        <f>$E$57*CN57</f>
        <v>0</v>
      </c>
      <c r="CP57" s="314"/>
      <c r="CQ57" s="36">
        <f>$E$57*CP57</f>
        <v>0</v>
      </c>
      <c r="CR57" s="314"/>
      <c r="CS57" s="36">
        <f>$E$57*CR57</f>
        <v>0</v>
      </c>
      <c r="CT57" s="314"/>
      <c r="CU57" s="36">
        <f>$E$57*CT57</f>
        <v>0</v>
      </c>
      <c r="CV57" s="314"/>
      <c r="CW57" s="36">
        <f>$E$57*CV57</f>
        <v>0</v>
      </c>
      <c r="CX57" s="314"/>
      <c r="CY57" s="36">
        <f>$E$57*CX57</f>
        <v>0</v>
      </c>
      <c r="CZ57" s="314"/>
      <c r="DA57" s="36">
        <f>$E$57*CZ57</f>
        <v>0</v>
      </c>
      <c r="DB57" s="314"/>
      <c r="DC57" s="36">
        <f>$E$57*DB57</f>
        <v>0</v>
      </c>
      <c r="DD57" s="314"/>
      <c r="DE57" s="36">
        <f>$E$57*DD57</f>
        <v>0</v>
      </c>
      <c r="DF57" s="314"/>
      <c r="DG57" s="36">
        <f>$E$57*DF57</f>
        <v>0</v>
      </c>
      <c r="DH57" s="314"/>
      <c r="DI57" s="36">
        <f>$E$57*DH57</f>
        <v>0</v>
      </c>
      <c r="DJ57" s="314"/>
      <c r="DK57" s="36">
        <f>$E$57*DJ57</f>
        <v>0</v>
      </c>
      <c r="DL57" s="314"/>
      <c r="DM57" s="36">
        <f>$E$57*DL57</f>
        <v>0</v>
      </c>
      <c r="DN57" s="314"/>
      <c r="DO57" s="36">
        <f>$E$57*DN57</f>
        <v>0</v>
      </c>
      <c r="DP57" s="314"/>
      <c r="DQ57" s="36">
        <f>$E$57*DP57</f>
        <v>0</v>
      </c>
      <c r="DR57" s="314"/>
      <c r="DS57" s="36">
        <f>$E$57*DR57</f>
        <v>0</v>
      </c>
      <c r="DT57" s="314"/>
      <c r="DU57" s="36">
        <f>$E$57*DT57</f>
        <v>0</v>
      </c>
      <c r="DV57" s="314"/>
      <c r="DW57" s="36">
        <f>$E$57*DV57</f>
        <v>0</v>
      </c>
      <c r="DX57" s="314"/>
      <c r="DY57" s="36">
        <f>$E$57*DX57</f>
        <v>0</v>
      </c>
      <c r="DZ57" s="314"/>
      <c r="EA57" s="36">
        <f>$E$57*DZ57</f>
        <v>0</v>
      </c>
      <c r="EB57" s="314"/>
      <c r="EC57" s="36">
        <f>$E$57*EB57</f>
        <v>0</v>
      </c>
      <c r="ED57" s="314"/>
      <c r="EE57" s="36">
        <f>$E$57*ED57</f>
        <v>0</v>
      </c>
      <c r="EF57" s="314"/>
      <c r="EG57" s="36">
        <f>$E$57*EF57</f>
        <v>0</v>
      </c>
      <c r="EH57" s="314"/>
      <c r="EI57" s="36">
        <f>$E$57*EH57</f>
        <v>0</v>
      </c>
      <c r="EJ57" s="314"/>
      <c r="EK57" s="36">
        <f>$E$57*EJ57</f>
        <v>0</v>
      </c>
      <c r="EL57" s="45">
        <f t="shared" ref="EL57:EL68" si="4">SUM(F57+H57+J57+L57+N57+P57+R57+T57+V57+X57+Z57+AB57+AD57+AF57+AH57+AJ57+AL57+AN57+AP57+AR57+AT57+AV57+AX57+AZ57+BB57+BD57+BF57+BH57+BJ57+BL57+BN57+BP57+BR57+BT57+BV57+BX57+BZ57+CB57+CD57+CF57+CH57+CJ57+CL57+CN57+CP57+CR57+CT57+CV57+CX57+CZ57+DB57+DD57+DF57+DH57+DJ57+DL57+DN57+DP57+DR57+DT57+DV57+DX57+DZ57+EB57+ED57+EF57+EH57+EJ57)</f>
        <v>0</v>
      </c>
      <c r="EM57" s="29">
        <f t="shared" ref="EM57:EM67" si="5">SUM(G57+I57+K57+M57+O57+Q57+S57+U57+W57+Y57+AA57+AC57+AE57+AG57+AI57+AK57+AM57+AO57+AQ57+AS57+AU57+AW57+AY57+BA57+BC57+BE57+BG57+BI57+BK57+BM57+BO57+BQ57+BS57+BU57+BW57+BY57+CA57+CC57+CE57+CG57+CI57+CK57+CM57+CO57+CQ57+CS57+CU57+CW57+CY57+DA57+DC57+DE57+DG57+DI57+DK57+DM57+DO57+DQ57+DS57+DU57+DW57+DY57+EA57+EC57+EE57+EG57+EI57+EK57)</f>
        <v>0</v>
      </c>
    </row>
    <row r="58" spans="1:143" ht="12" customHeight="1" x14ac:dyDescent="0.2">
      <c r="A58" s="328"/>
      <c r="B58" s="332"/>
      <c r="C58" s="177">
        <f t="shared" ref="C58:C67" si="6">L14</f>
        <v>0</v>
      </c>
      <c r="D58" s="29">
        <f t="shared" si="2"/>
        <v>0</v>
      </c>
      <c r="E58" s="29">
        <f t="shared" si="3"/>
        <v>0</v>
      </c>
      <c r="F58" s="314"/>
      <c r="G58" s="36">
        <f>$E$58*F58</f>
        <v>0</v>
      </c>
      <c r="H58" s="314"/>
      <c r="I58" s="36">
        <f>$E$58*H58</f>
        <v>0</v>
      </c>
      <c r="J58" s="314"/>
      <c r="K58" s="36">
        <f>$E$58*J58</f>
        <v>0</v>
      </c>
      <c r="L58" s="314"/>
      <c r="M58" s="36">
        <f>$E$58*L58</f>
        <v>0</v>
      </c>
      <c r="N58" s="314"/>
      <c r="O58" s="36">
        <f>$E$58*N58</f>
        <v>0</v>
      </c>
      <c r="P58" s="314"/>
      <c r="Q58" s="36">
        <f>$E$58*P58</f>
        <v>0</v>
      </c>
      <c r="R58" s="314"/>
      <c r="S58" s="36">
        <f>$E$58*R58</f>
        <v>0</v>
      </c>
      <c r="T58" s="314"/>
      <c r="U58" s="36">
        <f>$E$58*T58</f>
        <v>0</v>
      </c>
      <c r="V58" s="314"/>
      <c r="W58" s="36">
        <f>$E$58*V58</f>
        <v>0</v>
      </c>
      <c r="X58" s="314"/>
      <c r="Y58" s="36">
        <f>$E$58*X58</f>
        <v>0</v>
      </c>
      <c r="Z58" s="314"/>
      <c r="AA58" s="36">
        <f>$E$58*Z58</f>
        <v>0</v>
      </c>
      <c r="AB58" s="314"/>
      <c r="AC58" s="36">
        <f>$E$58*AB58</f>
        <v>0</v>
      </c>
      <c r="AD58" s="314"/>
      <c r="AE58" s="36">
        <f>$E$58*AD58</f>
        <v>0</v>
      </c>
      <c r="AF58" s="314"/>
      <c r="AG58" s="36">
        <f>$E$58*AF58</f>
        <v>0</v>
      </c>
      <c r="AH58" s="314"/>
      <c r="AI58" s="36">
        <f>$E$58*AH58</f>
        <v>0</v>
      </c>
      <c r="AJ58" s="314"/>
      <c r="AK58" s="36">
        <f>$E$58*AJ58</f>
        <v>0</v>
      </c>
      <c r="AL58" s="314"/>
      <c r="AM58" s="36">
        <f>$E$58*AL58</f>
        <v>0</v>
      </c>
      <c r="AN58" s="314"/>
      <c r="AO58" s="36">
        <f>$E$58*AN58</f>
        <v>0</v>
      </c>
      <c r="AP58" s="314"/>
      <c r="AQ58" s="36">
        <f>$E$58*AP58</f>
        <v>0</v>
      </c>
      <c r="AR58" s="314"/>
      <c r="AS58" s="36">
        <f>$E$58*AR58</f>
        <v>0</v>
      </c>
      <c r="AT58" s="314"/>
      <c r="AU58" s="36">
        <f>$E$58*AT58</f>
        <v>0</v>
      </c>
      <c r="AV58" s="314"/>
      <c r="AW58" s="36">
        <f>$E$58*AV58</f>
        <v>0</v>
      </c>
      <c r="AX58" s="314"/>
      <c r="AY58" s="36">
        <f>$E$58*AX58</f>
        <v>0</v>
      </c>
      <c r="AZ58" s="314"/>
      <c r="BA58" s="36">
        <f>$E$58*AZ58</f>
        <v>0</v>
      </c>
      <c r="BB58" s="314"/>
      <c r="BC58" s="36">
        <f>$E$58*BB58</f>
        <v>0</v>
      </c>
      <c r="BD58" s="314"/>
      <c r="BE58" s="36">
        <f>$E$58*BD58</f>
        <v>0</v>
      </c>
      <c r="BF58" s="314"/>
      <c r="BG58" s="36">
        <f>$E$58*BF58</f>
        <v>0</v>
      </c>
      <c r="BH58" s="314"/>
      <c r="BI58" s="36">
        <f>$E$58*BH58</f>
        <v>0</v>
      </c>
      <c r="BJ58" s="314"/>
      <c r="BK58" s="36">
        <f>$E$58*BJ58</f>
        <v>0</v>
      </c>
      <c r="BL58" s="314"/>
      <c r="BM58" s="36">
        <f>$E$58*BL58</f>
        <v>0</v>
      </c>
      <c r="BN58" s="314"/>
      <c r="BO58" s="36">
        <f>$E$58*BN58</f>
        <v>0</v>
      </c>
      <c r="BP58" s="314"/>
      <c r="BQ58" s="36">
        <f>$E$58*BP58</f>
        <v>0</v>
      </c>
      <c r="BR58" s="314"/>
      <c r="BS58" s="36">
        <f>$E$58*BR58</f>
        <v>0</v>
      </c>
      <c r="BT58" s="314"/>
      <c r="BU58" s="36">
        <f>$E$58*BT58</f>
        <v>0</v>
      </c>
      <c r="BV58" s="314"/>
      <c r="BW58" s="36">
        <f>$E$58*BV58</f>
        <v>0</v>
      </c>
      <c r="BX58" s="314"/>
      <c r="BY58" s="36">
        <f>$E$58*BX58</f>
        <v>0</v>
      </c>
      <c r="BZ58" s="314"/>
      <c r="CA58" s="36">
        <f>$E$58*BZ58</f>
        <v>0</v>
      </c>
      <c r="CB58" s="314"/>
      <c r="CC58" s="36">
        <f>$E$58*CB58</f>
        <v>0</v>
      </c>
      <c r="CD58" s="314"/>
      <c r="CE58" s="36">
        <f>$E$58*CD58</f>
        <v>0</v>
      </c>
      <c r="CF58" s="314"/>
      <c r="CG58" s="36">
        <f>$E$58*CF58</f>
        <v>0</v>
      </c>
      <c r="CH58" s="314"/>
      <c r="CI58" s="36">
        <f>$E$58*CH58</f>
        <v>0</v>
      </c>
      <c r="CJ58" s="314"/>
      <c r="CK58" s="36">
        <f>$E$58*CJ58</f>
        <v>0</v>
      </c>
      <c r="CL58" s="314"/>
      <c r="CM58" s="36">
        <f>$E$58*CL58</f>
        <v>0</v>
      </c>
      <c r="CN58" s="314"/>
      <c r="CO58" s="36">
        <f>$E$58*CN58</f>
        <v>0</v>
      </c>
      <c r="CP58" s="314"/>
      <c r="CQ58" s="36">
        <f>$E$58*CP58</f>
        <v>0</v>
      </c>
      <c r="CR58" s="314"/>
      <c r="CS58" s="36">
        <f>$E$58*CR58</f>
        <v>0</v>
      </c>
      <c r="CT58" s="314"/>
      <c r="CU58" s="36">
        <f>$E$58*CT58</f>
        <v>0</v>
      </c>
      <c r="CV58" s="314"/>
      <c r="CW58" s="36">
        <f>$E$58*CV58</f>
        <v>0</v>
      </c>
      <c r="CX58" s="314"/>
      <c r="CY58" s="36">
        <f>$E$58*CX58</f>
        <v>0</v>
      </c>
      <c r="CZ58" s="314"/>
      <c r="DA58" s="36">
        <f>$E$58*CZ58</f>
        <v>0</v>
      </c>
      <c r="DB58" s="314"/>
      <c r="DC58" s="36">
        <f>$E$58*DB58</f>
        <v>0</v>
      </c>
      <c r="DD58" s="314"/>
      <c r="DE58" s="36">
        <f>$E$58*DD58</f>
        <v>0</v>
      </c>
      <c r="DF58" s="314"/>
      <c r="DG58" s="36">
        <f>$E$58*DF58</f>
        <v>0</v>
      </c>
      <c r="DH58" s="314"/>
      <c r="DI58" s="36">
        <f>$E$58*DH58</f>
        <v>0</v>
      </c>
      <c r="DJ58" s="314"/>
      <c r="DK58" s="36">
        <f>$E$58*DJ58</f>
        <v>0</v>
      </c>
      <c r="DL58" s="314"/>
      <c r="DM58" s="36">
        <f>$E$58*DL58</f>
        <v>0</v>
      </c>
      <c r="DN58" s="314"/>
      <c r="DO58" s="36">
        <f>$E$58*DN58</f>
        <v>0</v>
      </c>
      <c r="DP58" s="314"/>
      <c r="DQ58" s="36">
        <f>$E$58*DP58</f>
        <v>0</v>
      </c>
      <c r="DR58" s="314"/>
      <c r="DS58" s="36">
        <f>$E$58*DR58</f>
        <v>0</v>
      </c>
      <c r="DT58" s="314"/>
      <c r="DU58" s="36">
        <f>$E$58*DT58</f>
        <v>0</v>
      </c>
      <c r="DV58" s="314"/>
      <c r="DW58" s="36">
        <f>$E$58*DV58</f>
        <v>0</v>
      </c>
      <c r="DX58" s="314"/>
      <c r="DY58" s="36">
        <f>$E$58*DX58</f>
        <v>0</v>
      </c>
      <c r="DZ58" s="314"/>
      <c r="EA58" s="36">
        <f>$E$58*DZ58</f>
        <v>0</v>
      </c>
      <c r="EB58" s="314"/>
      <c r="EC58" s="36">
        <f>$E$58*EB58</f>
        <v>0</v>
      </c>
      <c r="ED58" s="314"/>
      <c r="EE58" s="36">
        <f>$E$58*ED58</f>
        <v>0</v>
      </c>
      <c r="EF58" s="314"/>
      <c r="EG58" s="36">
        <f>$E$58*EF58</f>
        <v>0</v>
      </c>
      <c r="EH58" s="314"/>
      <c r="EI58" s="36">
        <f>$E$58*EH58</f>
        <v>0</v>
      </c>
      <c r="EJ58" s="314"/>
      <c r="EK58" s="36">
        <f>$E$58*EJ58</f>
        <v>0</v>
      </c>
      <c r="EL58" s="45">
        <f>SUM(F58+H58+J58+L58+N58+P58+R58+T58+V58+X58+Z58+AB58+AD58+AF58+AH58+AJ58+AL58+AN58+AP58+AR58+AT58+AV58+AX58+AZ58+BB58+BD58+BF58+BH58+BJ58+BL58+BN58+BP58+BR58+BT58+BV58+BX58+BZ58+CB58+CD58+CF58+CH58+CJ58+CL58+CN58+CP58+CR58+CT58+CV58+CX58+CZ58+DB58+DD58+DF58+DH58+DJ58+DL58+DN58+DP58+DR58+DT58+DV58+DX58+DZ58+EB58+ED58+EF58+EH58+EJ58)</f>
        <v>0</v>
      </c>
      <c r="EM58" s="29">
        <f>SUM(G58+I58+K58+M58+O58+Q58+S58+U58+W58+Y58+AA58+AC58+AE58+AG58+AI58+AK58+AM58+AO58+AQ58+AS58+AU58+AW58+AY58+BA58+BC58+BE58+BG58+BI58+BK58+BM58+BO58+BQ58+BS58+BU58+BW58+BY58+CA58+CC58+CE58+CG58+CI58+CK58+CM58+CO58+CQ58+CS58+CU58+CW58+CY58+DA58+DC58+DE58+DG58+DI58+DK58+DM58+DO58+DQ58+DS58+DU58+DW58+DY58+EA58+EC58+EE58+EG58+EI58+EK58)</f>
        <v>0</v>
      </c>
    </row>
    <row r="59" spans="1:143" ht="12" customHeight="1" x14ac:dyDescent="0.2">
      <c r="A59" s="328"/>
      <c r="B59" s="332"/>
      <c r="C59" s="177">
        <f t="shared" si="6"/>
        <v>0</v>
      </c>
      <c r="D59" s="29">
        <f t="shared" si="2"/>
        <v>0</v>
      </c>
      <c r="E59" s="29">
        <f t="shared" si="3"/>
        <v>0</v>
      </c>
      <c r="F59" s="314"/>
      <c r="G59" s="36">
        <f>$E$59*F59</f>
        <v>0</v>
      </c>
      <c r="H59" s="314"/>
      <c r="I59" s="36">
        <f>$E$59*H59</f>
        <v>0</v>
      </c>
      <c r="J59" s="314"/>
      <c r="K59" s="36">
        <f>$E$59*J59</f>
        <v>0</v>
      </c>
      <c r="L59" s="314"/>
      <c r="M59" s="36">
        <f>$E$59*L59</f>
        <v>0</v>
      </c>
      <c r="N59" s="314"/>
      <c r="O59" s="36">
        <f>$E$59*N59</f>
        <v>0</v>
      </c>
      <c r="P59" s="314"/>
      <c r="Q59" s="36">
        <f>$E$59*P59</f>
        <v>0</v>
      </c>
      <c r="R59" s="314"/>
      <c r="S59" s="36">
        <f>$E$59*R59</f>
        <v>0</v>
      </c>
      <c r="T59" s="314"/>
      <c r="U59" s="36">
        <f>$E$59*T59</f>
        <v>0</v>
      </c>
      <c r="V59" s="314"/>
      <c r="W59" s="36">
        <f>$E$59*V59</f>
        <v>0</v>
      </c>
      <c r="X59" s="314"/>
      <c r="Y59" s="36">
        <f>$E$59*X59</f>
        <v>0</v>
      </c>
      <c r="Z59" s="314"/>
      <c r="AA59" s="36">
        <f>$E$59*Z59</f>
        <v>0</v>
      </c>
      <c r="AB59" s="314"/>
      <c r="AC59" s="36">
        <f>$E$59*AB59</f>
        <v>0</v>
      </c>
      <c r="AD59" s="314"/>
      <c r="AE59" s="36">
        <f>$E$59*AD59</f>
        <v>0</v>
      </c>
      <c r="AF59" s="314"/>
      <c r="AG59" s="36">
        <f>$E$59*AF59</f>
        <v>0</v>
      </c>
      <c r="AH59" s="314"/>
      <c r="AI59" s="36">
        <f>$E$59*AH59</f>
        <v>0</v>
      </c>
      <c r="AJ59" s="314"/>
      <c r="AK59" s="36">
        <f>$E$59*AJ59</f>
        <v>0</v>
      </c>
      <c r="AL59" s="314"/>
      <c r="AM59" s="36">
        <f>$E$59*AL59</f>
        <v>0</v>
      </c>
      <c r="AN59" s="314"/>
      <c r="AO59" s="36">
        <f>$E$59*AN59</f>
        <v>0</v>
      </c>
      <c r="AP59" s="314"/>
      <c r="AQ59" s="36">
        <f>$E$59*AP59</f>
        <v>0</v>
      </c>
      <c r="AR59" s="314"/>
      <c r="AS59" s="36">
        <f>$E$59*AR59</f>
        <v>0</v>
      </c>
      <c r="AT59" s="314"/>
      <c r="AU59" s="36">
        <f>$E$59*AT59</f>
        <v>0</v>
      </c>
      <c r="AV59" s="314"/>
      <c r="AW59" s="36">
        <f>$E$59*AV59</f>
        <v>0</v>
      </c>
      <c r="AX59" s="314"/>
      <c r="AY59" s="36">
        <f>$E$59*AX59</f>
        <v>0</v>
      </c>
      <c r="AZ59" s="314"/>
      <c r="BA59" s="36">
        <f>$E$59*AZ59</f>
        <v>0</v>
      </c>
      <c r="BB59" s="314"/>
      <c r="BC59" s="36">
        <f>$E$59*BB59</f>
        <v>0</v>
      </c>
      <c r="BD59" s="314"/>
      <c r="BE59" s="36">
        <f>$E$59*BD59</f>
        <v>0</v>
      </c>
      <c r="BF59" s="314"/>
      <c r="BG59" s="36">
        <f>$E$59*BF59</f>
        <v>0</v>
      </c>
      <c r="BH59" s="314"/>
      <c r="BI59" s="36">
        <f>$E$59*BH59</f>
        <v>0</v>
      </c>
      <c r="BJ59" s="314"/>
      <c r="BK59" s="36">
        <f>$E$59*BJ59</f>
        <v>0</v>
      </c>
      <c r="BL59" s="314"/>
      <c r="BM59" s="36">
        <f>$E$59*BL59</f>
        <v>0</v>
      </c>
      <c r="BN59" s="314"/>
      <c r="BO59" s="36">
        <f>$E$59*BN59</f>
        <v>0</v>
      </c>
      <c r="BP59" s="314"/>
      <c r="BQ59" s="36">
        <f>$E$59*BP59</f>
        <v>0</v>
      </c>
      <c r="BR59" s="314"/>
      <c r="BS59" s="36">
        <f>$E$59*BR59</f>
        <v>0</v>
      </c>
      <c r="BT59" s="314"/>
      <c r="BU59" s="36">
        <f>$E$59*BT59</f>
        <v>0</v>
      </c>
      <c r="BV59" s="314"/>
      <c r="BW59" s="36">
        <f>$E$59*BV59</f>
        <v>0</v>
      </c>
      <c r="BX59" s="314"/>
      <c r="BY59" s="36">
        <f>$E$59*BX59</f>
        <v>0</v>
      </c>
      <c r="BZ59" s="314"/>
      <c r="CA59" s="36">
        <f>$E$59*BZ59</f>
        <v>0</v>
      </c>
      <c r="CB59" s="314"/>
      <c r="CC59" s="36">
        <f>$E$59*CB59</f>
        <v>0</v>
      </c>
      <c r="CD59" s="314"/>
      <c r="CE59" s="36">
        <f>$E$59*CD59</f>
        <v>0</v>
      </c>
      <c r="CF59" s="314"/>
      <c r="CG59" s="36">
        <f>$E$59*CF59</f>
        <v>0</v>
      </c>
      <c r="CH59" s="314"/>
      <c r="CI59" s="36">
        <f>$E$59*CH59</f>
        <v>0</v>
      </c>
      <c r="CJ59" s="314"/>
      <c r="CK59" s="36">
        <f>$E$59*CJ59</f>
        <v>0</v>
      </c>
      <c r="CL59" s="314"/>
      <c r="CM59" s="36">
        <f>$E$59*CL59</f>
        <v>0</v>
      </c>
      <c r="CN59" s="314"/>
      <c r="CO59" s="36">
        <f>$E$59*CN59</f>
        <v>0</v>
      </c>
      <c r="CP59" s="314"/>
      <c r="CQ59" s="36">
        <f>$E$59*CP59</f>
        <v>0</v>
      </c>
      <c r="CR59" s="314"/>
      <c r="CS59" s="36">
        <f>$E$59*CR59</f>
        <v>0</v>
      </c>
      <c r="CT59" s="314"/>
      <c r="CU59" s="36">
        <f>$E$59*CT59</f>
        <v>0</v>
      </c>
      <c r="CV59" s="314"/>
      <c r="CW59" s="36">
        <f>$E$59*CV59</f>
        <v>0</v>
      </c>
      <c r="CX59" s="314"/>
      <c r="CY59" s="36">
        <f>$E$59*CX59</f>
        <v>0</v>
      </c>
      <c r="CZ59" s="314"/>
      <c r="DA59" s="36">
        <f>$E$59*CZ59</f>
        <v>0</v>
      </c>
      <c r="DB59" s="314"/>
      <c r="DC59" s="36">
        <f>$E$59*DB59</f>
        <v>0</v>
      </c>
      <c r="DD59" s="314"/>
      <c r="DE59" s="36">
        <f>$E$59*DD59</f>
        <v>0</v>
      </c>
      <c r="DF59" s="314"/>
      <c r="DG59" s="36">
        <f>$E$59*DF59</f>
        <v>0</v>
      </c>
      <c r="DH59" s="314"/>
      <c r="DI59" s="36">
        <f>$E$59*DH59</f>
        <v>0</v>
      </c>
      <c r="DJ59" s="314"/>
      <c r="DK59" s="36">
        <f>$E$59*DJ59</f>
        <v>0</v>
      </c>
      <c r="DL59" s="314"/>
      <c r="DM59" s="36">
        <f>$E$59*DL59</f>
        <v>0</v>
      </c>
      <c r="DN59" s="314"/>
      <c r="DO59" s="36">
        <f>$E$59*DN59</f>
        <v>0</v>
      </c>
      <c r="DP59" s="314"/>
      <c r="DQ59" s="36">
        <f>$E$59*DP59</f>
        <v>0</v>
      </c>
      <c r="DR59" s="314"/>
      <c r="DS59" s="36">
        <f>$E$59*DR59</f>
        <v>0</v>
      </c>
      <c r="DT59" s="314"/>
      <c r="DU59" s="36">
        <f>$E$59*DT59</f>
        <v>0</v>
      </c>
      <c r="DV59" s="314"/>
      <c r="DW59" s="36">
        <f>$E$59*DV59</f>
        <v>0</v>
      </c>
      <c r="DX59" s="314"/>
      <c r="DY59" s="36">
        <f>$E$59*DX59</f>
        <v>0</v>
      </c>
      <c r="DZ59" s="314"/>
      <c r="EA59" s="36">
        <f>$E$59*DZ59</f>
        <v>0</v>
      </c>
      <c r="EB59" s="314"/>
      <c r="EC59" s="36">
        <f>$E$59*EB59</f>
        <v>0</v>
      </c>
      <c r="ED59" s="314"/>
      <c r="EE59" s="36">
        <f>$E$59*ED59</f>
        <v>0</v>
      </c>
      <c r="EF59" s="314"/>
      <c r="EG59" s="36">
        <f>$E$59*EF59</f>
        <v>0</v>
      </c>
      <c r="EH59" s="314"/>
      <c r="EI59" s="36">
        <f>$E$59*EH59</f>
        <v>0</v>
      </c>
      <c r="EJ59" s="314"/>
      <c r="EK59" s="36">
        <f>$E$59*EJ59</f>
        <v>0</v>
      </c>
      <c r="EL59" s="45">
        <f t="shared" si="4"/>
        <v>0</v>
      </c>
      <c r="EM59" s="29">
        <f t="shared" si="5"/>
        <v>0</v>
      </c>
    </row>
    <row r="60" spans="1:143" ht="12" customHeight="1" x14ac:dyDescent="0.2">
      <c r="A60" s="330"/>
      <c r="B60" s="333"/>
      <c r="C60" s="177">
        <f t="shared" si="6"/>
        <v>0</v>
      </c>
      <c r="D60" s="29">
        <f t="shared" si="2"/>
        <v>0</v>
      </c>
      <c r="E60" s="29">
        <f t="shared" si="3"/>
        <v>0</v>
      </c>
      <c r="F60" s="315"/>
      <c r="G60" s="36">
        <f>$E$60*F60</f>
        <v>0</v>
      </c>
      <c r="H60" s="315"/>
      <c r="I60" s="36">
        <f>$E$60*H60</f>
        <v>0</v>
      </c>
      <c r="J60" s="315"/>
      <c r="K60" s="36">
        <f>$E$60*J60</f>
        <v>0</v>
      </c>
      <c r="L60" s="315"/>
      <c r="M60" s="36">
        <f>$E$60*L60</f>
        <v>0</v>
      </c>
      <c r="N60" s="315"/>
      <c r="O60" s="36">
        <f>$E$60*N60</f>
        <v>0</v>
      </c>
      <c r="P60" s="315"/>
      <c r="Q60" s="36">
        <f>$E$60*P60</f>
        <v>0</v>
      </c>
      <c r="R60" s="315"/>
      <c r="S60" s="36">
        <f>$E$60*R60</f>
        <v>0</v>
      </c>
      <c r="T60" s="315"/>
      <c r="U60" s="36">
        <f>$E$60*T60</f>
        <v>0</v>
      </c>
      <c r="V60" s="315"/>
      <c r="W60" s="36">
        <f>$E$60*V60</f>
        <v>0</v>
      </c>
      <c r="X60" s="315"/>
      <c r="Y60" s="36">
        <f>$E$60*X60</f>
        <v>0</v>
      </c>
      <c r="Z60" s="315"/>
      <c r="AA60" s="36">
        <f>$E$60*Z60</f>
        <v>0</v>
      </c>
      <c r="AB60" s="315"/>
      <c r="AC60" s="36">
        <f>$E$60*AB60</f>
        <v>0</v>
      </c>
      <c r="AD60" s="315"/>
      <c r="AE60" s="36">
        <f>$E$60*AD60</f>
        <v>0</v>
      </c>
      <c r="AF60" s="315"/>
      <c r="AG60" s="36">
        <f>$E$60*AF60</f>
        <v>0</v>
      </c>
      <c r="AH60" s="315"/>
      <c r="AI60" s="36">
        <f>$E$60*AH60</f>
        <v>0</v>
      </c>
      <c r="AJ60" s="315"/>
      <c r="AK60" s="36">
        <f>$E$60*AJ60</f>
        <v>0</v>
      </c>
      <c r="AL60" s="315"/>
      <c r="AM60" s="36">
        <f>$E$60*AL60</f>
        <v>0</v>
      </c>
      <c r="AN60" s="315"/>
      <c r="AO60" s="36">
        <f>$E$60*AN60</f>
        <v>0</v>
      </c>
      <c r="AP60" s="315"/>
      <c r="AQ60" s="36">
        <f>$E$60*AP60</f>
        <v>0</v>
      </c>
      <c r="AR60" s="315"/>
      <c r="AS60" s="36">
        <f>$E$60*AR60</f>
        <v>0</v>
      </c>
      <c r="AT60" s="315"/>
      <c r="AU60" s="36">
        <f>$E$60*AT60</f>
        <v>0</v>
      </c>
      <c r="AV60" s="315"/>
      <c r="AW60" s="36">
        <f>$E$60*AV60</f>
        <v>0</v>
      </c>
      <c r="AX60" s="315"/>
      <c r="AY60" s="36">
        <f>$E$60*AX60</f>
        <v>0</v>
      </c>
      <c r="AZ60" s="315"/>
      <c r="BA60" s="36">
        <f>$E$60*AZ60</f>
        <v>0</v>
      </c>
      <c r="BB60" s="315"/>
      <c r="BC60" s="36">
        <f>$E$60*BB60</f>
        <v>0</v>
      </c>
      <c r="BD60" s="315"/>
      <c r="BE60" s="36">
        <f>$E$60*BD60</f>
        <v>0</v>
      </c>
      <c r="BF60" s="315"/>
      <c r="BG60" s="36">
        <f>$E$60*BF60</f>
        <v>0</v>
      </c>
      <c r="BH60" s="315"/>
      <c r="BI60" s="36">
        <f>$E$60*BH60</f>
        <v>0</v>
      </c>
      <c r="BJ60" s="315"/>
      <c r="BK60" s="36">
        <f>$E$60*BJ60</f>
        <v>0</v>
      </c>
      <c r="BL60" s="315"/>
      <c r="BM60" s="36">
        <f>$E$60*BL60</f>
        <v>0</v>
      </c>
      <c r="BN60" s="315"/>
      <c r="BO60" s="36">
        <f>$E$60*BN60</f>
        <v>0</v>
      </c>
      <c r="BP60" s="315"/>
      <c r="BQ60" s="36">
        <f>$E$60*BP60</f>
        <v>0</v>
      </c>
      <c r="BR60" s="315"/>
      <c r="BS60" s="36">
        <f>$E$60*BR60</f>
        <v>0</v>
      </c>
      <c r="BT60" s="315"/>
      <c r="BU60" s="36">
        <f>$E$60*BT60</f>
        <v>0</v>
      </c>
      <c r="BV60" s="315"/>
      <c r="BW60" s="36">
        <f>$E$60*BV60</f>
        <v>0</v>
      </c>
      <c r="BX60" s="315"/>
      <c r="BY60" s="36">
        <f>$E$60*BX60</f>
        <v>0</v>
      </c>
      <c r="BZ60" s="315"/>
      <c r="CA60" s="36">
        <f>$E$60*BZ60</f>
        <v>0</v>
      </c>
      <c r="CB60" s="315"/>
      <c r="CC60" s="36">
        <f>$E$60*CB60</f>
        <v>0</v>
      </c>
      <c r="CD60" s="315"/>
      <c r="CE60" s="36">
        <f>$E$60*CD60</f>
        <v>0</v>
      </c>
      <c r="CF60" s="315"/>
      <c r="CG60" s="36">
        <f>$E$60*CF60</f>
        <v>0</v>
      </c>
      <c r="CH60" s="315"/>
      <c r="CI60" s="36">
        <f>$E$60*CH60</f>
        <v>0</v>
      </c>
      <c r="CJ60" s="315"/>
      <c r="CK60" s="36">
        <f>$E$60*CJ60</f>
        <v>0</v>
      </c>
      <c r="CL60" s="315"/>
      <c r="CM60" s="36">
        <f>$E$60*CL60</f>
        <v>0</v>
      </c>
      <c r="CN60" s="315"/>
      <c r="CO60" s="36">
        <f>$E$60*CN60</f>
        <v>0</v>
      </c>
      <c r="CP60" s="315"/>
      <c r="CQ60" s="36">
        <f>$E$60*CP60</f>
        <v>0</v>
      </c>
      <c r="CR60" s="315"/>
      <c r="CS60" s="36">
        <f>$E$60*CR60</f>
        <v>0</v>
      </c>
      <c r="CT60" s="315"/>
      <c r="CU60" s="36">
        <f>$E$60*CT60</f>
        <v>0</v>
      </c>
      <c r="CV60" s="315"/>
      <c r="CW60" s="36">
        <f>$E$60*CV60</f>
        <v>0</v>
      </c>
      <c r="CX60" s="315"/>
      <c r="CY60" s="36">
        <f>$E$60*CX60</f>
        <v>0</v>
      </c>
      <c r="CZ60" s="315"/>
      <c r="DA60" s="36">
        <f>$E$60*CZ60</f>
        <v>0</v>
      </c>
      <c r="DB60" s="315"/>
      <c r="DC60" s="36">
        <f>$E$60*DB60</f>
        <v>0</v>
      </c>
      <c r="DD60" s="315"/>
      <c r="DE60" s="36">
        <f>$E$60*DD60</f>
        <v>0</v>
      </c>
      <c r="DF60" s="315"/>
      <c r="DG60" s="36">
        <f>$E$60*DF60</f>
        <v>0</v>
      </c>
      <c r="DH60" s="315"/>
      <c r="DI60" s="36">
        <f>$E$60*DH60</f>
        <v>0</v>
      </c>
      <c r="DJ60" s="315"/>
      <c r="DK60" s="36">
        <f>$E$60*DJ60</f>
        <v>0</v>
      </c>
      <c r="DL60" s="315"/>
      <c r="DM60" s="36">
        <f>$E$60*DL60</f>
        <v>0</v>
      </c>
      <c r="DN60" s="315"/>
      <c r="DO60" s="36">
        <f>$E$60*DN60</f>
        <v>0</v>
      </c>
      <c r="DP60" s="315"/>
      <c r="DQ60" s="36">
        <f>$E$60*DP60</f>
        <v>0</v>
      </c>
      <c r="DR60" s="315"/>
      <c r="DS60" s="36">
        <f>$E$60*DR60</f>
        <v>0</v>
      </c>
      <c r="DT60" s="315"/>
      <c r="DU60" s="36">
        <f>$E$60*DT60</f>
        <v>0</v>
      </c>
      <c r="DV60" s="315"/>
      <c r="DW60" s="36">
        <f>$E$60*DV60</f>
        <v>0</v>
      </c>
      <c r="DX60" s="315"/>
      <c r="DY60" s="36">
        <f>$E$60*DX60</f>
        <v>0</v>
      </c>
      <c r="DZ60" s="315"/>
      <c r="EA60" s="36">
        <f>$E$60*DZ60</f>
        <v>0</v>
      </c>
      <c r="EB60" s="315"/>
      <c r="EC60" s="36">
        <f>$E$60*EB60</f>
        <v>0</v>
      </c>
      <c r="ED60" s="315"/>
      <c r="EE60" s="36">
        <f>$E$60*ED60</f>
        <v>0</v>
      </c>
      <c r="EF60" s="315"/>
      <c r="EG60" s="36">
        <f>$E$60*EF60</f>
        <v>0</v>
      </c>
      <c r="EH60" s="315"/>
      <c r="EI60" s="36">
        <f>$E$60*EH60</f>
        <v>0</v>
      </c>
      <c r="EJ60" s="315"/>
      <c r="EK60" s="36">
        <f>$E$60*EJ60</f>
        <v>0</v>
      </c>
      <c r="EL60" s="45">
        <f>SUM(F60+H60+J60+L60+N60+P60+R60+T60+V60+X60+Z60+AB60+AD60+AF60+AH60+AJ60+AL60+AN60+AP60+AR60+AT60+AV60+AX60+AZ60+BB60+BD60+BF60+BH60+BJ60+BL60+BN60+BP60+BR60+BT60+BV60+BX60+BZ60+CB60+CD60+CF60+CH60+CJ60+CL60+CN60+CP60+CR60+CT60+CV60+CX60+CZ60+DB60+DD60+DF60+DH60+DJ60+DL60+DN60+DP60+DR60+DT60+DV60+DX60+DZ60+EB60+ED60+EF60+EH60+EJ60)</f>
        <v>0</v>
      </c>
      <c r="EM60" s="29">
        <f t="shared" si="5"/>
        <v>0</v>
      </c>
    </row>
    <row r="61" spans="1:143" ht="12" customHeight="1" x14ac:dyDescent="0.2">
      <c r="A61" s="330"/>
      <c r="B61" s="333"/>
      <c r="C61" s="177">
        <f>L17</f>
        <v>0</v>
      </c>
      <c r="D61" s="29">
        <f t="shared" si="2"/>
        <v>0</v>
      </c>
      <c r="E61" s="29">
        <f t="shared" si="3"/>
        <v>0</v>
      </c>
      <c r="F61" s="315"/>
      <c r="G61" s="36">
        <f>$E$61*F61</f>
        <v>0</v>
      </c>
      <c r="H61" s="315"/>
      <c r="I61" s="36">
        <f>$E$61*H61</f>
        <v>0</v>
      </c>
      <c r="J61" s="315"/>
      <c r="K61" s="36">
        <f>$E$61*J61</f>
        <v>0</v>
      </c>
      <c r="L61" s="315"/>
      <c r="M61" s="36">
        <f>$E$61*L61</f>
        <v>0</v>
      </c>
      <c r="N61" s="315"/>
      <c r="O61" s="36">
        <f>$E$61*N61</f>
        <v>0</v>
      </c>
      <c r="P61" s="315"/>
      <c r="Q61" s="36">
        <f>$E$61*P61</f>
        <v>0</v>
      </c>
      <c r="R61" s="315"/>
      <c r="S61" s="36">
        <f>$E$61*R61</f>
        <v>0</v>
      </c>
      <c r="T61" s="315"/>
      <c r="U61" s="36">
        <f>$E$61*T61</f>
        <v>0</v>
      </c>
      <c r="V61" s="315"/>
      <c r="W61" s="36">
        <f>$E$61*V61</f>
        <v>0</v>
      </c>
      <c r="X61" s="315"/>
      <c r="Y61" s="36">
        <f>$E$61*X61</f>
        <v>0</v>
      </c>
      <c r="Z61" s="315"/>
      <c r="AA61" s="36">
        <f>$E$61*Z61</f>
        <v>0</v>
      </c>
      <c r="AB61" s="315"/>
      <c r="AC61" s="36">
        <f>$E$61*AB61</f>
        <v>0</v>
      </c>
      <c r="AD61" s="315"/>
      <c r="AE61" s="36">
        <f>$E$61*AD61</f>
        <v>0</v>
      </c>
      <c r="AF61" s="315"/>
      <c r="AG61" s="36">
        <f>$E$61*AF61</f>
        <v>0</v>
      </c>
      <c r="AH61" s="315"/>
      <c r="AI61" s="36">
        <f>$E$61*AH61</f>
        <v>0</v>
      </c>
      <c r="AJ61" s="315"/>
      <c r="AK61" s="36">
        <f>$E$61*AJ61</f>
        <v>0</v>
      </c>
      <c r="AL61" s="315"/>
      <c r="AM61" s="36">
        <f>$E$61*AL61</f>
        <v>0</v>
      </c>
      <c r="AN61" s="315"/>
      <c r="AO61" s="36">
        <f>$E$61*AN61</f>
        <v>0</v>
      </c>
      <c r="AP61" s="315"/>
      <c r="AQ61" s="36">
        <f>$E$61*AP61</f>
        <v>0</v>
      </c>
      <c r="AR61" s="315"/>
      <c r="AS61" s="36">
        <f>$E$61*AR61</f>
        <v>0</v>
      </c>
      <c r="AT61" s="315"/>
      <c r="AU61" s="36">
        <f>$E$61*AT61</f>
        <v>0</v>
      </c>
      <c r="AV61" s="315"/>
      <c r="AW61" s="36">
        <f>$E$61*AV61</f>
        <v>0</v>
      </c>
      <c r="AX61" s="315"/>
      <c r="AY61" s="36">
        <f>$E$61*AX61</f>
        <v>0</v>
      </c>
      <c r="AZ61" s="315"/>
      <c r="BA61" s="36">
        <f>$E$61*AZ61</f>
        <v>0</v>
      </c>
      <c r="BB61" s="315"/>
      <c r="BC61" s="36">
        <f>$E$61*BB61</f>
        <v>0</v>
      </c>
      <c r="BD61" s="315"/>
      <c r="BE61" s="36">
        <f>$E$61*BD61</f>
        <v>0</v>
      </c>
      <c r="BF61" s="315"/>
      <c r="BG61" s="36">
        <f>$E$61*BF61</f>
        <v>0</v>
      </c>
      <c r="BH61" s="315"/>
      <c r="BI61" s="36">
        <f>$E$61*BH61</f>
        <v>0</v>
      </c>
      <c r="BJ61" s="315"/>
      <c r="BK61" s="36">
        <f>$E$61*BJ61</f>
        <v>0</v>
      </c>
      <c r="BL61" s="315"/>
      <c r="BM61" s="36">
        <f>$E$61*BL61</f>
        <v>0</v>
      </c>
      <c r="BN61" s="315"/>
      <c r="BO61" s="36">
        <f>$E$61*BN61</f>
        <v>0</v>
      </c>
      <c r="BP61" s="315"/>
      <c r="BQ61" s="36">
        <f>$E$61*BP61</f>
        <v>0</v>
      </c>
      <c r="BR61" s="315"/>
      <c r="BS61" s="36">
        <f>$E$61*BR61</f>
        <v>0</v>
      </c>
      <c r="BT61" s="315"/>
      <c r="BU61" s="36">
        <f>$E$61*BT61</f>
        <v>0</v>
      </c>
      <c r="BV61" s="315"/>
      <c r="BW61" s="36">
        <f>$E$61*BV61</f>
        <v>0</v>
      </c>
      <c r="BX61" s="315"/>
      <c r="BY61" s="36">
        <f>$E$61*BX61</f>
        <v>0</v>
      </c>
      <c r="BZ61" s="315"/>
      <c r="CA61" s="36">
        <f>$E$61*BZ61</f>
        <v>0</v>
      </c>
      <c r="CB61" s="315"/>
      <c r="CC61" s="36">
        <f>$E$61*CB61</f>
        <v>0</v>
      </c>
      <c r="CD61" s="315"/>
      <c r="CE61" s="36">
        <f>$E$61*CD61</f>
        <v>0</v>
      </c>
      <c r="CF61" s="315"/>
      <c r="CG61" s="36">
        <f>$E$61*CF61</f>
        <v>0</v>
      </c>
      <c r="CH61" s="315"/>
      <c r="CI61" s="36">
        <f>$E$61*CH61</f>
        <v>0</v>
      </c>
      <c r="CJ61" s="315"/>
      <c r="CK61" s="36">
        <f>$E$61*CJ61</f>
        <v>0</v>
      </c>
      <c r="CL61" s="315"/>
      <c r="CM61" s="36">
        <f>$E$61*CL61</f>
        <v>0</v>
      </c>
      <c r="CN61" s="315"/>
      <c r="CO61" s="36">
        <f>$E$61*CN61</f>
        <v>0</v>
      </c>
      <c r="CP61" s="315"/>
      <c r="CQ61" s="36">
        <f>$E$61*CP61</f>
        <v>0</v>
      </c>
      <c r="CR61" s="315"/>
      <c r="CS61" s="36">
        <f>$E$61*CR61</f>
        <v>0</v>
      </c>
      <c r="CT61" s="315"/>
      <c r="CU61" s="36">
        <f>$E$61*CT61</f>
        <v>0</v>
      </c>
      <c r="CV61" s="315"/>
      <c r="CW61" s="36">
        <f>$E$61*CV61</f>
        <v>0</v>
      </c>
      <c r="CX61" s="315"/>
      <c r="CY61" s="36">
        <f>$E$61*CX61</f>
        <v>0</v>
      </c>
      <c r="CZ61" s="315"/>
      <c r="DA61" s="36">
        <f>$E$61*CZ61</f>
        <v>0</v>
      </c>
      <c r="DB61" s="315"/>
      <c r="DC61" s="36">
        <f>$E$61*DB61</f>
        <v>0</v>
      </c>
      <c r="DD61" s="315"/>
      <c r="DE61" s="36">
        <f>$E$61*DD61</f>
        <v>0</v>
      </c>
      <c r="DF61" s="315"/>
      <c r="DG61" s="36">
        <f>$E$61*DF61</f>
        <v>0</v>
      </c>
      <c r="DH61" s="315"/>
      <c r="DI61" s="36">
        <f>$E$61*DH61</f>
        <v>0</v>
      </c>
      <c r="DJ61" s="315"/>
      <c r="DK61" s="36">
        <f>$E$61*DJ61</f>
        <v>0</v>
      </c>
      <c r="DL61" s="315"/>
      <c r="DM61" s="36">
        <f>$E$61*DL61</f>
        <v>0</v>
      </c>
      <c r="DN61" s="315"/>
      <c r="DO61" s="36">
        <f>$E$61*DN61</f>
        <v>0</v>
      </c>
      <c r="DP61" s="315"/>
      <c r="DQ61" s="36">
        <f>$E$61*DP61</f>
        <v>0</v>
      </c>
      <c r="DR61" s="315"/>
      <c r="DS61" s="36">
        <f>$E$61*DR61</f>
        <v>0</v>
      </c>
      <c r="DT61" s="315"/>
      <c r="DU61" s="36">
        <f>$E$61*DT61</f>
        <v>0</v>
      </c>
      <c r="DV61" s="315"/>
      <c r="DW61" s="36">
        <f>$E$61*DV61</f>
        <v>0</v>
      </c>
      <c r="DX61" s="315"/>
      <c r="DY61" s="36">
        <f>$E$61*DX61</f>
        <v>0</v>
      </c>
      <c r="DZ61" s="315"/>
      <c r="EA61" s="36">
        <f>$E$61*DZ61</f>
        <v>0</v>
      </c>
      <c r="EB61" s="315"/>
      <c r="EC61" s="36">
        <f>$E$61*EB61</f>
        <v>0</v>
      </c>
      <c r="ED61" s="315"/>
      <c r="EE61" s="36">
        <f>$E$61*ED61</f>
        <v>0</v>
      </c>
      <c r="EF61" s="315"/>
      <c r="EG61" s="36">
        <f>$E$61*EF61</f>
        <v>0</v>
      </c>
      <c r="EH61" s="315"/>
      <c r="EI61" s="36">
        <f>$E$61*EH61</f>
        <v>0</v>
      </c>
      <c r="EJ61" s="315"/>
      <c r="EK61" s="36">
        <f>$E$61*EJ61</f>
        <v>0</v>
      </c>
      <c r="EL61" s="45">
        <f t="shared" si="4"/>
        <v>0</v>
      </c>
      <c r="EM61" s="29">
        <f>SUM(G61+I61+K61+M61+O61+Q61+S61+U61+W61+Y61+AA61+AC61+AE61+AG61+AI61+AK61+AM61+AO61+AQ61+AS61+AU61+AW61+AY61+BA61+BC61+BE61+BG61+BI61+BK61+BM61+BO61+BQ61+BS61+BU61+BW61+BY61+CA61+CC61+CE61+CG61+CI61+CK61+CM61+CO61+CQ61+CS61+CU61+CW61+CY61+DA61+DC61+DE61+DG61+DI61+DK61+DM61+DO61+DQ61+DS61+DU61+DW61+DY61+EA61+EC61+EE61+EG61+EI61+EK61)</f>
        <v>0</v>
      </c>
    </row>
    <row r="62" spans="1:143" ht="12" customHeight="1" x14ac:dyDescent="0.2">
      <c r="A62" s="330"/>
      <c r="B62" s="333"/>
      <c r="C62" s="177">
        <f t="shared" si="6"/>
        <v>0</v>
      </c>
      <c r="D62" s="29">
        <f t="shared" ref="D62:D67" si="7">D40</f>
        <v>0</v>
      </c>
      <c r="E62" s="29">
        <f>C62+D62</f>
        <v>0</v>
      </c>
      <c r="F62" s="315"/>
      <c r="G62" s="36">
        <f>$E$62*F62</f>
        <v>0</v>
      </c>
      <c r="H62" s="315"/>
      <c r="I62" s="36">
        <f>$E$62*H62</f>
        <v>0</v>
      </c>
      <c r="J62" s="315"/>
      <c r="K62" s="36">
        <f>$E$62*J62</f>
        <v>0</v>
      </c>
      <c r="L62" s="315"/>
      <c r="M62" s="36">
        <f>$E$62*L62</f>
        <v>0</v>
      </c>
      <c r="N62" s="315"/>
      <c r="O62" s="36">
        <f>$E$62*N62</f>
        <v>0</v>
      </c>
      <c r="P62" s="315"/>
      <c r="Q62" s="36">
        <f>$E$62*P62</f>
        <v>0</v>
      </c>
      <c r="R62" s="315"/>
      <c r="S62" s="36">
        <f>$E$62*R62</f>
        <v>0</v>
      </c>
      <c r="T62" s="315"/>
      <c r="U62" s="36">
        <f>$E$62*T62</f>
        <v>0</v>
      </c>
      <c r="V62" s="315"/>
      <c r="W62" s="36">
        <f>$E$62*V62</f>
        <v>0</v>
      </c>
      <c r="X62" s="315"/>
      <c r="Y62" s="36">
        <f>$E$62*X62</f>
        <v>0</v>
      </c>
      <c r="Z62" s="315"/>
      <c r="AA62" s="36">
        <f>$E$62*Z62</f>
        <v>0</v>
      </c>
      <c r="AB62" s="315"/>
      <c r="AC62" s="36">
        <f>$E$62*AB62</f>
        <v>0</v>
      </c>
      <c r="AD62" s="315"/>
      <c r="AE62" s="36">
        <f>$E$62*AD62</f>
        <v>0</v>
      </c>
      <c r="AF62" s="315"/>
      <c r="AG62" s="36">
        <f>$E$62*AF62</f>
        <v>0</v>
      </c>
      <c r="AH62" s="315"/>
      <c r="AI62" s="36">
        <f>$E$62*AH62</f>
        <v>0</v>
      </c>
      <c r="AJ62" s="315"/>
      <c r="AK62" s="36">
        <f>$E$62*AJ62</f>
        <v>0</v>
      </c>
      <c r="AL62" s="315"/>
      <c r="AM62" s="36">
        <f>$E$62*AL62</f>
        <v>0</v>
      </c>
      <c r="AN62" s="315"/>
      <c r="AO62" s="36">
        <f>$E$62*AN62</f>
        <v>0</v>
      </c>
      <c r="AP62" s="315"/>
      <c r="AQ62" s="36">
        <f>$E$62*AP62</f>
        <v>0</v>
      </c>
      <c r="AR62" s="315"/>
      <c r="AS62" s="36">
        <f>$E$62*AR62</f>
        <v>0</v>
      </c>
      <c r="AT62" s="315"/>
      <c r="AU62" s="36">
        <f>$E$62*AT62</f>
        <v>0</v>
      </c>
      <c r="AV62" s="315"/>
      <c r="AW62" s="36">
        <f>$E$62*AV62</f>
        <v>0</v>
      </c>
      <c r="AX62" s="315"/>
      <c r="AY62" s="36">
        <f>$E$62*AX62</f>
        <v>0</v>
      </c>
      <c r="AZ62" s="315"/>
      <c r="BA62" s="36">
        <f>$E$62*AZ62</f>
        <v>0</v>
      </c>
      <c r="BB62" s="315"/>
      <c r="BC62" s="36">
        <f>$E$62*BB62</f>
        <v>0</v>
      </c>
      <c r="BD62" s="315"/>
      <c r="BE62" s="36">
        <f>$E$62*BD62</f>
        <v>0</v>
      </c>
      <c r="BF62" s="315"/>
      <c r="BG62" s="36">
        <f>$E$62*BF62</f>
        <v>0</v>
      </c>
      <c r="BH62" s="315"/>
      <c r="BI62" s="36">
        <f>$E$62*BH62</f>
        <v>0</v>
      </c>
      <c r="BJ62" s="315"/>
      <c r="BK62" s="36">
        <f>$E$62*BJ62</f>
        <v>0</v>
      </c>
      <c r="BL62" s="315"/>
      <c r="BM62" s="36">
        <f>$E$62*BL62</f>
        <v>0</v>
      </c>
      <c r="BN62" s="315"/>
      <c r="BO62" s="36">
        <f>$E$62*BN62</f>
        <v>0</v>
      </c>
      <c r="BP62" s="315"/>
      <c r="BQ62" s="36">
        <f>$E$62*BP62</f>
        <v>0</v>
      </c>
      <c r="BR62" s="315"/>
      <c r="BS62" s="36">
        <f>$E$62*BR62</f>
        <v>0</v>
      </c>
      <c r="BT62" s="315"/>
      <c r="BU62" s="36">
        <f>$E$62*BT62</f>
        <v>0</v>
      </c>
      <c r="BV62" s="315"/>
      <c r="BW62" s="36">
        <f>$E$62*BV62</f>
        <v>0</v>
      </c>
      <c r="BX62" s="315"/>
      <c r="BY62" s="36">
        <f>$E$62*BX62</f>
        <v>0</v>
      </c>
      <c r="BZ62" s="315"/>
      <c r="CA62" s="36">
        <f>$E$62*BZ62</f>
        <v>0</v>
      </c>
      <c r="CB62" s="315"/>
      <c r="CC62" s="36">
        <f>$E$62*CB62</f>
        <v>0</v>
      </c>
      <c r="CD62" s="315"/>
      <c r="CE62" s="36">
        <f>$E$62*CD62</f>
        <v>0</v>
      </c>
      <c r="CF62" s="315"/>
      <c r="CG62" s="36">
        <f>$E$62*CF62</f>
        <v>0</v>
      </c>
      <c r="CH62" s="315"/>
      <c r="CI62" s="36">
        <f>$E$62*CH62</f>
        <v>0</v>
      </c>
      <c r="CJ62" s="315"/>
      <c r="CK62" s="36">
        <f>$E$62*CJ62</f>
        <v>0</v>
      </c>
      <c r="CL62" s="315"/>
      <c r="CM62" s="36">
        <f>$E$62*CL62</f>
        <v>0</v>
      </c>
      <c r="CN62" s="315"/>
      <c r="CO62" s="36">
        <f>$E$62*CN62</f>
        <v>0</v>
      </c>
      <c r="CP62" s="315"/>
      <c r="CQ62" s="36">
        <f>$E$62*CP62</f>
        <v>0</v>
      </c>
      <c r="CR62" s="315"/>
      <c r="CS62" s="36">
        <f>$E$62*CR62</f>
        <v>0</v>
      </c>
      <c r="CT62" s="315"/>
      <c r="CU62" s="36">
        <f>$E$62*CT62</f>
        <v>0</v>
      </c>
      <c r="CV62" s="315"/>
      <c r="CW62" s="36">
        <f>$E$62*CV62</f>
        <v>0</v>
      </c>
      <c r="CX62" s="315"/>
      <c r="CY62" s="36">
        <f>$E$62*CX62</f>
        <v>0</v>
      </c>
      <c r="CZ62" s="315"/>
      <c r="DA62" s="36">
        <f>$E$62*CZ62</f>
        <v>0</v>
      </c>
      <c r="DB62" s="315"/>
      <c r="DC62" s="36">
        <f>$E$62*DB62</f>
        <v>0</v>
      </c>
      <c r="DD62" s="315"/>
      <c r="DE62" s="36">
        <f>$E$62*DD62</f>
        <v>0</v>
      </c>
      <c r="DF62" s="315"/>
      <c r="DG62" s="36">
        <f>$E$62*DF62</f>
        <v>0</v>
      </c>
      <c r="DH62" s="315"/>
      <c r="DI62" s="36">
        <f>$E$62*DH62</f>
        <v>0</v>
      </c>
      <c r="DJ62" s="315"/>
      <c r="DK62" s="36">
        <f>$E$62*DJ62</f>
        <v>0</v>
      </c>
      <c r="DL62" s="315"/>
      <c r="DM62" s="36">
        <f>$E$62*DL62</f>
        <v>0</v>
      </c>
      <c r="DN62" s="315"/>
      <c r="DO62" s="36">
        <f>$E$62*DN62</f>
        <v>0</v>
      </c>
      <c r="DP62" s="315"/>
      <c r="DQ62" s="36">
        <f>$E$62*DP62</f>
        <v>0</v>
      </c>
      <c r="DR62" s="315"/>
      <c r="DS62" s="36">
        <f>$E$62*DR62</f>
        <v>0</v>
      </c>
      <c r="DT62" s="315"/>
      <c r="DU62" s="36">
        <f>$E$62*DT62</f>
        <v>0</v>
      </c>
      <c r="DV62" s="315"/>
      <c r="DW62" s="36">
        <f>$E$62*DV62</f>
        <v>0</v>
      </c>
      <c r="DX62" s="315"/>
      <c r="DY62" s="36">
        <f>$E$62*DX62</f>
        <v>0</v>
      </c>
      <c r="DZ62" s="315"/>
      <c r="EA62" s="36">
        <f>$E$62*DZ62</f>
        <v>0</v>
      </c>
      <c r="EB62" s="315"/>
      <c r="EC62" s="36">
        <f>$E$62*EB62</f>
        <v>0</v>
      </c>
      <c r="ED62" s="315"/>
      <c r="EE62" s="36">
        <f>$E$62*ED62</f>
        <v>0</v>
      </c>
      <c r="EF62" s="315"/>
      <c r="EG62" s="36">
        <f>$E$62*EF62</f>
        <v>0</v>
      </c>
      <c r="EH62" s="315"/>
      <c r="EI62" s="36">
        <f>$E$62*EH62</f>
        <v>0</v>
      </c>
      <c r="EJ62" s="315"/>
      <c r="EK62" s="36">
        <f>$E$62*EJ62</f>
        <v>0</v>
      </c>
      <c r="EL62" s="45">
        <f t="shared" si="4"/>
        <v>0</v>
      </c>
      <c r="EM62" s="29">
        <f t="shared" si="5"/>
        <v>0</v>
      </c>
    </row>
    <row r="63" spans="1:143" ht="12" customHeight="1" x14ac:dyDescent="0.2">
      <c r="A63" s="330"/>
      <c r="B63" s="333"/>
      <c r="C63" s="177">
        <f t="shared" si="6"/>
        <v>0</v>
      </c>
      <c r="D63" s="29">
        <f t="shared" si="7"/>
        <v>0</v>
      </c>
      <c r="E63" s="29">
        <f t="shared" si="3"/>
        <v>0</v>
      </c>
      <c r="F63" s="315"/>
      <c r="G63" s="36">
        <f>$E$63*F63</f>
        <v>0</v>
      </c>
      <c r="H63" s="315"/>
      <c r="I63" s="36">
        <f>$E$63*H63</f>
        <v>0</v>
      </c>
      <c r="J63" s="315"/>
      <c r="K63" s="36">
        <f>$E$63*J63</f>
        <v>0</v>
      </c>
      <c r="L63" s="315"/>
      <c r="M63" s="36">
        <f>$E$63*L63</f>
        <v>0</v>
      </c>
      <c r="N63" s="315"/>
      <c r="O63" s="36">
        <f>$E$63*N63</f>
        <v>0</v>
      </c>
      <c r="P63" s="315"/>
      <c r="Q63" s="36">
        <f>$E$63*P63</f>
        <v>0</v>
      </c>
      <c r="R63" s="315"/>
      <c r="S63" s="36">
        <f>$E$63*R63</f>
        <v>0</v>
      </c>
      <c r="T63" s="315"/>
      <c r="U63" s="36">
        <f>$E$63*T63</f>
        <v>0</v>
      </c>
      <c r="V63" s="315"/>
      <c r="W63" s="36">
        <f>$E$63*V63</f>
        <v>0</v>
      </c>
      <c r="X63" s="315"/>
      <c r="Y63" s="36">
        <f>$E$63*X63</f>
        <v>0</v>
      </c>
      <c r="Z63" s="315"/>
      <c r="AA63" s="36">
        <f>$E$63*Z63</f>
        <v>0</v>
      </c>
      <c r="AB63" s="315"/>
      <c r="AC63" s="36">
        <f>$E$63*AB63</f>
        <v>0</v>
      </c>
      <c r="AD63" s="315"/>
      <c r="AE63" s="36">
        <f>$E$63*AD63</f>
        <v>0</v>
      </c>
      <c r="AF63" s="315"/>
      <c r="AG63" s="36">
        <f>$E$63*AF63</f>
        <v>0</v>
      </c>
      <c r="AH63" s="315"/>
      <c r="AI63" s="36">
        <f>$E$63*AH63</f>
        <v>0</v>
      </c>
      <c r="AJ63" s="315"/>
      <c r="AK63" s="36">
        <f>$E$63*AJ63</f>
        <v>0</v>
      </c>
      <c r="AL63" s="315"/>
      <c r="AM63" s="36">
        <f>$E$63*AL63</f>
        <v>0</v>
      </c>
      <c r="AN63" s="315"/>
      <c r="AO63" s="36">
        <f>$E$63*AN63</f>
        <v>0</v>
      </c>
      <c r="AP63" s="315"/>
      <c r="AQ63" s="36">
        <f>$E$63*AP63</f>
        <v>0</v>
      </c>
      <c r="AR63" s="315"/>
      <c r="AS63" s="36">
        <f>$E$63*AR63</f>
        <v>0</v>
      </c>
      <c r="AT63" s="315"/>
      <c r="AU63" s="36">
        <f>$E$63*AT63</f>
        <v>0</v>
      </c>
      <c r="AV63" s="315"/>
      <c r="AW63" s="36">
        <f>$E$63*AV63</f>
        <v>0</v>
      </c>
      <c r="AX63" s="315"/>
      <c r="AY63" s="36">
        <f>$E$63*AX63</f>
        <v>0</v>
      </c>
      <c r="AZ63" s="315"/>
      <c r="BA63" s="36">
        <f>$E$63*AZ63</f>
        <v>0</v>
      </c>
      <c r="BB63" s="315"/>
      <c r="BC63" s="36">
        <f>$E$63*BB63</f>
        <v>0</v>
      </c>
      <c r="BD63" s="315"/>
      <c r="BE63" s="36">
        <f>$E$63*BD63</f>
        <v>0</v>
      </c>
      <c r="BF63" s="315"/>
      <c r="BG63" s="36">
        <f>$E$63*BF63</f>
        <v>0</v>
      </c>
      <c r="BH63" s="315"/>
      <c r="BI63" s="36">
        <f>$E$63*BH63</f>
        <v>0</v>
      </c>
      <c r="BJ63" s="315"/>
      <c r="BK63" s="36">
        <f>$E$63*BJ63</f>
        <v>0</v>
      </c>
      <c r="BL63" s="315"/>
      <c r="BM63" s="36">
        <f>$E$63*BL63</f>
        <v>0</v>
      </c>
      <c r="BN63" s="315"/>
      <c r="BO63" s="36">
        <f>$E$63*BN63</f>
        <v>0</v>
      </c>
      <c r="BP63" s="315"/>
      <c r="BQ63" s="36">
        <f>$E$63*BP63</f>
        <v>0</v>
      </c>
      <c r="BR63" s="315"/>
      <c r="BS63" s="36">
        <f>$E$63*BR63</f>
        <v>0</v>
      </c>
      <c r="BT63" s="315"/>
      <c r="BU63" s="36">
        <f>$E$63*BT63</f>
        <v>0</v>
      </c>
      <c r="BV63" s="315"/>
      <c r="BW63" s="36">
        <f>$E$63*BV63</f>
        <v>0</v>
      </c>
      <c r="BX63" s="315"/>
      <c r="BY63" s="36">
        <f>$E$63*BX63</f>
        <v>0</v>
      </c>
      <c r="BZ63" s="315"/>
      <c r="CA63" s="36">
        <f>$E$63*BZ63</f>
        <v>0</v>
      </c>
      <c r="CB63" s="315"/>
      <c r="CC63" s="36">
        <f>$E$63*CB63</f>
        <v>0</v>
      </c>
      <c r="CD63" s="315"/>
      <c r="CE63" s="36">
        <f>$E$63*CD63</f>
        <v>0</v>
      </c>
      <c r="CF63" s="315"/>
      <c r="CG63" s="36">
        <f>$E$63*CF63</f>
        <v>0</v>
      </c>
      <c r="CH63" s="315"/>
      <c r="CI63" s="36">
        <f>$E$63*CH63</f>
        <v>0</v>
      </c>
      <c r="CJ63" s="315"/>
      <c r="CK63" s="36">
        <f>$E$63*CJ63</f>
        <v>0</v>
      </c>
      <c r="CL63" s="315"/>
      <c r="CM63" s="36">
        <f>$E$63*CL63</f>
        <v>0</v>
      </c>
      <c r="CN63" s="315"/>
      <c r="CO63" s="36">
        <f>$E$63*CN63</f>
        <v>0</v>
      </c>
      <c r="CP63" s="315"/>
      <c r="CQ63" s="36">
        <f>$E$63*CP63</f>
        <v>0</v>
      </c>
      <c r="CR63" s="315"/>
      <c r="CS63" s="36">
        <f>$E$63*CR63</f>
        <v>0</v>
      </c>
      <c r="CT63" s="315"/>
      <c r="CU63" s="36">
        <f>$E$63*CT63</f>
        <v>0</v>
      </c>
      <c r="CV63" s="315"/>
      <c r="CW63" s="36">
        <f>$E$63*CV63</f>
        <v>0</v>
      </c>
      <c r="CX63" s="315"/>
      <c r="CY63" s="36">
        <f>$E$63*CX63</f>
        <v>0</v>
      </c>
      <c r="CZ63" s="315"/>
      <c r="DA63" s="36">
        <f>$E$63*CZ63</f>
        <v>0</v>
      </c>
      <c r="DB63" s="315"/>
      <c r="DC63" s="36">
        <f>$E$63*DB63</f>
        <v>0</v>
      </c>
      <c r="DD63" s="315"/>
      <c r="DE63" s="36">
        <f>$E$63*DD63</f>
        <v>0</v>
      </c>
      <c r="DF63" s="315"/>
      <c r="DG63" s="36">
        <f>$E$63*DF63</f>
        <v>0</v>
      </c>
      <c r="DH63" s="315"/>
      <c r="DI63" s="36">
        <f>$E$63*DH63</f>
        <v>0</v>
      </c>
      <c r="DJ63" s="315"/>
      <c r="DK63" s="36">
        <f>$E$63*DJ63</f>
        <v>0</v>
      </c>
      <c r="DL63" s="315"/>
      <c r="DM63" s="36">
        <f>$E$63*DL63</f>
        <v>0</v>
      </c>
      <c r="DN63" s="315"/>
      <c r="DO63" s="36">
        <f>$E$63*DN63</f>
        <v>0</v>
      </c>
      <c r="DP63" s="315"/>
      <c r="DQ63" s="36">
        <f>$E$63*DP63</f>
        <v>0</v>
      </c>
      <c r="DR63" s="315"/>
      <c r="DS63" s="36">
        <f>$E$63*DR63</f>
        <v>0</v>
      </c>
      <c r="DT63" s="315"/>
      <c r="DU63" s="36">
        <f>$E$63*DT63</f>
        <v>0</v>
      </c>
      <c r="DV63" s="315"/>
      <c r="DW63" s="36">
        <f>$E$63*DV63</f>
        <v>0</v>
      </c>
      <c r="DX63" s="315"/>
      <c r="DY63" s="36">
        <f>$E$63*DX63</f>
        <v>0</v>
      </c>
      <c r="DZ63" s="315"/>
      <c r="EA63" s="36">
        <f>$E$63*DZ63</f>
        <v>0</v>
      </c>
      <c r="EB63" s="315"/>
      <c r="EC63" s="36">
        <f>$E$63*EB63</f>
        <v>0</v>
      </c>
      <c r="ED63" s="315"/>
      <c r="EE63" s="36">
        <f>$E$63*ED63</f>
        <v>0</v>
      </c>
      <c r="EF63" s="315"/>
      <c r="EG63" s="36">
        <f>$E$63*EF63</f>
        <v>0</v>
      </c>
      <c r="EH63" s="315"/>
      <c r="EI63" s="36">
        <f>$E$63*EH63</f>
        <v>0</v>
      </c>
      <c r="EJ63" s="315"/>
      <c r="EK63" s="36">
        <f>$E$63*EJ63</f>
        <v>0</v>
      </c>
      <c r="EL63" s="45">
        <f>SUM(F63+H63+J63+L63+N63+P63+R63+T63+V63+X63+Z63+AB63+AD63+AF63+AH63+AJ63+AL63+AN63+AP63+AR63+AT63+AV63+AX63+AZ63+BB63+BD63+BF63+BH63+BJ63+BL63+BN63+BP63+BR63+BT63+BV63+BX63+BZ63+CB63+CD63+CF63+CH63+CJ63+CL63+CN63+CP63+CR63+CT63+CV63+CX63+CZ63+DB63+DD63+DF63+DH63+DJ63+DL63+DN63+DP63+DR63+DT63+DV63+DX63+DZ63+EB63+ED63+EF63+EH63+EJ63)</f>
        <v>0</v>
      </c>
      <c r="EM63" s="29">
        <f>SUM(G63+I63+K63+M63+O63+Q63+S63+U63+W63+Y63+AA63+AC63+AE63+AG63+AI63+AK63+AM63+AO63+AQ63+AS63+AU63+AW63+AY63+BA63+BC63+BE63+BG63+BI63+BK63+BM63+BO63+BQ63+BS63+BU63+BW63+BY63+CA63+CC63+CE63+CG63+CI63+CK63+CM63+CO63+CQ63+CS63+CU63+CW63+CY63+DA63+DC63+DE63+DG63+DI63+DK63+DM63+DO63+DQ63+DS63+DU63+DW63+DY63+EA63+EC63+EE63+EG63+EI63+EK63)</f>
        <v>0</v>
      </c>
    </row>
    <row r="64" spans="1:143" ht="12" customHeight="1" x14ac:dyDescent="0.2">
      <c r="A64" s="330"/>
      <c r="B64" s="333"/>
      <c r="C64" s="177">
        <f t="shared" si="6"/>
        <v>0</v>
      </c>
      <c r="D64" s="29">
        <f t="shared" si="7"/>
        <v>0</v>
      </c>
      <c r="E64" s="29">
        <f>C64+D64</f>
        <v>0</v>
      </c>
      <c r="F64" s="315"/>
      <c r="G64" s="36">
        <f>$E$64*F64</f>
        <v>0</v>
      </c>
      <c r="H64" s="315"/>
      <c r="I64" s="36">
        <f>$E$64*H64</f>
        <v>0</v>
      </c>
      <c r="J64" s="315"/>
      <c r="K64" s="36">
        <f>$E$64*J64</f>
        <v>0</v>
      </c>
      <c r="L64" s="315"/>
      <c r="M64" s="36">
        <f>$E$64*L64</f>
        <v>0</v>
      </c>
      <c r="N64" s="315"/>
      <c r="O64" s="36">
        <f>$E$64*N64</f>
        <v>0</v>
      </c>
      <c r="P64" s="315"/>
      <c r="Q64" s="36">
        <f>$E$64*P64</f>
        <v>0</v>
      </c>
      <c r="R64" s="315"/>
      <c r="S64" s="36">
        <f>$E$64*R64</f>
        <v>0</v>
      </c>
      <c r="T64" s="315"/>
      <c r="U64" s="36">
        <f>$E$64*T64</f>
        <v>0</v>
      </c>
      <c r="V64" s="315"/>
      <c r="W64" s="36">
        <f>$E$64*V64</f>
        <v>0</v>
      </c>
      <c r="X64" s="315"/>
      <c r="Y64" s="36">
        <f>$E$64*X64</f>
        <v>0</v>
      </c>
      <c r="Z64" s="315"/>
      <c r="AA64" s="36">
        <f>$E$64*Z64</f>
        <v>0</v>
      </c>
      <c r="AB64" s="315"/>
      <c r="AC64" s="36">
        <f>$E$64*AB64</f>
        <v>0</v>
      </c>
      <c r="AD64" s="315"/>
      <c r="AE64" s="36">
        <f>$E$64*AD64</f>
        <v>0</v>
      </c>
      <c r="AF64" s="315"/>
      <c r="AG64" s="36">
        <f>$E$64*AF64</f>
        <v>0</v>
      </c>
      <c r="AH64" s="315"/>
      <c r="AI64" s="36">
        <f>$E$64*AH64</f>
        <v>0</v>
      </c>
      <c r="AJ64" s="315"/>
      <c r="AK64" s="36">
        <f>$E$64*AJ64</f>
        <v>0</v>
      </c>
      <c r="AL64" s="315"/>
      <c r="AM64" s="36">
        <f>$E$64*AL64</f>
        <v>0</v>
      </c>
      <c r="AN64" s="315"/>
      <c r="AO64" s="36">
        <f>$E$64*AN64</f>
        <v>0</v>
      </c>
      <c r="AP64" s="315"/>
      <c r="AQ64" s="36">
        <f>$E$64*AP64</f>
        <v>0</v>
      </c>
      <c r="AR64" s="315"/>
      <c r="AS64" s="36">
        <f>$E$64*AR64</f>
        <v>0</v>
      </c>
      <c r="AT64" s="315"/>
      <c r="AU64" s="36">
        <f>$E$64*AT64</f>
        <v>0</v>
      </c>
      <c r="AV64" s="315"/>
      <c r="AW64" s="36">
        <f>$E$64*AV64</f>
        <v>0</v>
      </c>
      <c r="AX64" s="315"/>
      <c r="AY64" s="36">
        <f>$E$64*AX64</f>
        <v>0</v>
      </c>
      <c r="AZ64" s="315"/>
      <c r="BA64" s="36">
        <f>$E$64*AZ64</f>
        <v>0</v>
      </c>
      <c r="BB64" s="315"/>
      <c r="BC64" s="36">
        <f>$E$64*BB64</f>
        <v>0</v>
      </c>
      <c r="BD64" s="315"/>
      <c r="BE64" s="36">
        <f>$E$64*BD64</f>
        <v>0</v>
      </c>
      <c r="BF64" s="315"/>
      <c r="BG64" s="36">
        <f>$E$64*BF64</f>
        <v>0</v>
      </c>
      <c r="BH64" s="315"/>
      <c r="BI64" s="36">
        <f>$E$64*BH64</f>
        <v>0</v>
      </c>
      <c r="BJ64" s="315"/>
      <c r="BK64" s="36">
        <f>$E$64*BJ64</f>
        <v>0</v>
      </c>
      <c r="BL64" s="315"/>
      <c r="BM64" s="36">
        <f>$E$64*BL64</f>
        <v>0</v>
      </c>
      <c r="BN64" s="315"/>
      <c r="BO64" s="36">
        <f>$E$64*BN64</f>
        <v>0</v>
      </c>
      <c r="BP64" s="315"/>
      <c r="BQ64" s="36">
        <f>$E$64*BP64</f>
        <v>0</v>
      </c>
      <c r="BR64" s="315"/>
      <c r="BS64" s="36">
        <f>$E$64*BR64</f>
        <v>0</v>
      </c>
      <c r="BT64" s="315"/>
      <c r="BU64" s="36">
        <f>$E$64*BT64</f>
        <v>0</v>
      </c>
      <c r="BV64" s="315"/>
      <c r="BW64" s="36">
        <f>$E$64*BV64</f>
        <v>0</v>
      </c>
      <c r="BX64" s="315"/>
      <c r="BY64" s="36">
        <f>$E$64*BX64</f>
        <v>0</v>
      </c>
      <c r="BZ64" s="315"/>
      <c r="CA64" s="36">
        <f>$E$64*BZ64</f>
        <v>0</v>
      </c>
      <c r="CB64" s="315"/>
      <c r="CC64" s="36">
        <f>$E$64*CB64</f>
        <v>0</v>
      </c>
      <c r="CD64" s="315"/>
      <c r="CE64" s="36">
        <f>$E$64*CD64</f>
        <v>0</v>
      </c>
      <c r="CF64" s="315"/>
      <c r="CG64" s="36">
        <f>$E$64*CF64</f>
        <v>0</v>
      </c>
      <c r="CH64" s="315"/>
      <c r="CI64" s="36">
        <f>$E$64*CH64</f>
        <v>0</v>
      </c>
      <c r="CJ64" s="315"/>
      <c r="CK64" s="36">
        <f>$E$64*CJ64</f>
        <v>0</v>
      </c>
      <c r="CL64" s="315"/>
      <c r="CM64" s="36">
        <f>$E$64*CL64</f>
        <v>0</v>
      </c>
      <c r="CN64" s="315"/>
      <c r="CO64" s="36">
        <f>$E$64*CN64</f>
        <v>0</v>
      </c>
      <c r="CP64" s="315"/>
      <c r="CQ64" s="36">
        <f>$E$64*CP64</f>
        <v>0</v>
      </c>
      <c r="CR64" s="315"/>
      <c r="CS64" s="36">
        <f>$E$64*CR64</f>
        <v>0</v>
      </c>
      <c r="CT64" s="315"/>
      <c r="CU64" s="36">
        <f>$E$64*CT64</f>
        <v>0</v>
      </c>
      <c r="CV64" s="315"/>
      <c r="CW64" s="36">
        <f>$E$64*CV64</f>
        <v>0</v>
      </c>
      <c r="CX64" s="315"/>
      <c r="CY64" s="36">
        <f>$E$64*CX64</f>
        <v>0</v>
      </c>
      <c r="CZ64" s="315"/>
      <c r="DA64" s="36">
        <f>$E$64*CZ64</f>
        <v>0</v>
      </c>
      <c r="DB64" s="315"/>
      <c r="DC64" s="36">
        <f>$E$64*DB64</f>
        <v>0</v>
      </c>
      <c r="DD64" s="315"/>
      <c r="DE64" s="36">
        <f>$E$64*DD64</f>
        <v>0</v>
      </c>
      <c r="DF64" s="315"/>
      <c r="DG64" s="36">
        <f>$E$64*DF64</f>
        <v>0</v>
      </c>
      <c r="DH64" s="315"/>
      <c r="DI64" s="36">
        <f>$E$64*DH64</f>
        <v>0</v>
      </c>
      <c r="DJ64" s="315"/>
      <c r="DK64" s="36">
        <f>$E$64*DJ64</f>
        <v>0</v>
      </c>
      <c r="DL64" s="315"/>
      <c r="DM64" s="36">
        <f>$E$64*DL64</f>
        <v>0</v>
      </c>
      <c r="DN64" s="315"/>
      <c r="DO64" s="36">
        <f>$E$64*DN64</f>
        <v>0</v>
      </c>
      <c r="DP64" s="315"/>
      <c r="DQ64" s="36">
        <f>$E$64*DP64</f>
        <v>0</v>
      </c>
      <c r="DR64" s="315"/>
      <c r="DS64" s="36">
        <f>$E$64*DR64</f>
        <v>0</v>
      </c>
      <c r="DT64" s="315"/>
      <c r="DU64" s="36">
        <f>$E$64*DT64</f>
        <v>0</v>
      </c>
      <c r="DV64" s="315"/>
      <c r="DW64" s="36">
        <f>$E$64*DV64</f>
        <v>0</v>
      </c>
      <c r="DX64" s="315"/>
      <c r="DY64" s="36">
        <f>$E$64*DX64</f>
        <v>0</v>
      </c>
      <c r="DZ64" s="315"/>
      <c r="EA64" s="36">
        <f>$E$64*DZ64</f>
        <v>0</v>
      </c>
      <c r="EB64" s="315"/>
      <c r="EC64" s="36">
        <f>$E$64*EB64</f>
        <v>0</v>
      </c>
      <c r="ED64" s="315"/>
      <c r="EE64" s="36">
        <f>$E$64*ED64</f>
        <v>0</v>
      </c>
      <c r="EF64" s="315"/>
      <c r="EG64" s="36">
        <f>$E$64*EF64</f>
        <v>0</v>
      </c>
      <c r="EH64" s="315"/>
      <c r="EI64" s="36">
        <f>$E$64*EH64</f>
        <v>0</v>
      </c>
      <c r="EJ64" s="315"/>
      <c r="EK64" s="36">
        <f>$E$64*EJ64</f>
        <v>0</v>
      </c>
      <c r="EL64" s="45">
        <f t="shared" si="4"/>
        <v>0</v>
      </c>
      <c r="EM64" s="29">
        <f t="shared" si="5"/>
        <v>0</v>
      </c>
    </row>
    <row r="65" spans="1:143" ht="12" customHeight="1" x14ac:dyDescent="0.2">
      <c r="A65" s="330"/>
      <c r="B65" s="333"/>
      <c r="C65" s="177">
        <f>L21</f>
        <v>0</v>
      </c>
      <c r="D65" s="29">
        <f>D43</f>
        <v>0</v>
      </c>
      <c r="E65" s="29">
        <f t="shared" si="3"/>
        <v>0</v>
      </c>
      <c r="F65" s="315"/>
      <c r="G65" s="36">
        <f>$E$65*F65</f>
        <v>0</v>
      </c>
      <c r="H65" s="315"/>
      <c r="I65" s="36">
        <f>$E$65*H65</f>
        <v>0</v>
      </c>
      <c r="J65" s="315"/>
      <c r="K65" s="36">
        <f>$E$65*J65</f>
        <v>0</v>
      </c>
      <c r="L65" s="315"/>
      <c r="M65" s="36">
        <f>$E$65*L65</f>
        <v>0</v>
      </c>
      <c r="N65" s="315"/>
      <c r="O65" s="36">
        <f>$E$65*N65</f>
        <v>0</v>
      </c>
      <c r="P65" s="315"/>
      <c r="Q65" s="36">
        <f>$E$65*P65</f>
        <v>0</v>
      </c>
      <c r="R65" s="315"/>
      <c r="S65" s="36">
        <f>$E$65*R65</f>
        <v>0</v>
      </c>
      <c r="T65" s="315"/>
      <c r="U65" s="36">
        <f>$E$65*T65</f>
        <v>0</v>
      </c>
      <c r="V65" s="315"/>
      <c r="W65" s="36">
        <f>$E$65*V65</f>
        <v>0</v>
      </c>
      <c r="X65" s="315"/>
      <c r="Y65" s="36">
        <f>$E$65*X65</f>
        <v>0</v>
      </c>
      <c r="Z65" s="315"/>
      <c r="AA65" s="36">
        <f>$E$65*Z65</f>
        <v>0</v>
      </c>
      <c r="AB65" s="315"/>
      <c r="AC65" s="36">
        <f>$E$65*AB65</f>
        <v>0</v>
      </c>
      <c r="AD65" s="315"/>
      <c r="AE65" s="36">
        <f>$E$65*AD65</f>
        <v>0</v>
      </c>
      <c r="AF65" s="315"/>
      <c r="AG65" s="36">
        <f>$E$65*AF65</f>
        <v>0</v>
      </c>
      <c r="AH65" s="315"/>
      <c r="AI65" s="36">
        <f>$E$65*AH65</f>
        <v>0</v>
      </c>
      <c r="AJ65" s="315"/>
      <c r="AK65" s="36">
        <f>$E$65*AJ65</f>
        <v>0</v>
      </c>
      <c r="AL65" s="315"/>
      <c r="AM65" s="36">
        <f>$E$65*AL65</f>
        <v>0</v>
      </c>
      <c r="AN65" s="315"/>
      <c r="AO65" s="36">
        <f>$E$65*AN65</f>
        <v>0</v>
      </c>
      <c r="AP65" s="315"/>
      <c r="AQ65" s="36">
        <f>$E$65*AP65</f>
        <v>0</v>
      </c>
      <c r="AR65" s="315"/>
      <c r="AS65" s="36">
        <f>$E$65*AR65</f>
        <v>0</v>
      </c>
      <c r="AT65" s="315"/>
      <c r="AU65" s="36">
        <f>$E$65*AT65</f>
        <v>0</v>
      </c>
      <c r="AV65" s="315"/>
      <c r="AW65" s="36">
        <f>$E$65*AV65</f>
        <v>0</v>
      </c>
      <c r="AX65" s="315"/>
      <c r="AY65" s="36">
        <f>$E$65*AX65</f>
        <v>0</v>
      </c>
      <c r="AZ65" s="315"/>
      <c r="BA65" s="36">
        <f>$E$65*AZ65</f>
        <v>0</v>
      </c>
      <c r="BB65" s="315"/>
      <c r="BC65" s="36">
        <f>$E$65*BB65</f>
        <v>0</v>
      </c>
      <c r="BD65" s="315"/>
      <c r="BE65" s="36">
        <f>$E$65*BD65</f>
        <v>0</v>
      </c>
      <c r="BF65" s="315"/>
      <c r="BG65" s="36">
        <f>$E$65*BF65</f>
        <v>0</v>
      </c>
      <c r="BH65" s="315"/>
      <c r="BI65" s="36">
        <f>$E$65*BH65</f>
        <v>0</v>
      </c>
      <c r="BJ65" s="315"/>
      <c r="BK65" s="36">
        <f>$E$65*BJ65</f>
        <v>0</v>
      </c>
      <c r="BL65" s="315"/>
      <c r="BM65" s="36">
        <f>$E$65*BL65</f>
        <v>0</v>
      </c>
      <c r="BN65" s="315"/>
      <c r="BO65" s="36">
        <f>$E$65*BN65</f>
        <v>0</v>
      </c>
      <c r="BP65" s="315"/>
      <c r="BQ65" s="36">
        <f>$E$65*BP65</f>
        <v>0</v>
      </c>
      <c r="BR65" s="315"/>
      <c r="BS65" s="36">
        <f>$E$65*BR65</f>
        <v>0</v>
      </c>
      <c r="BT65" s="315"/>
      <c r="BU65" s="36">
        <f>$E$65*BT65</f>
        <v>0</v>
      </c>
      <c r="BV65" s="315"/>
      <c r="BW65" s="36">
        <f>$E$65*BV65</f>
        <v>0</v>
      </c>
      <c r="BX65" s="315"/>
      <c r="BY65" s="36">
        <f>$E$65*BX65</f>
        <v>0</v>
      </c>
      <c r="BZ65" s="315"/>
      <c r="CA65" s="36">
        <f>$E$65*BZ65</f>
        <v>0</v>
      </c>
      <c r="CB65" s="315"/>
      <c r="CC65" s="36">
        <f>$E$65*CB65</f>
        <v>0</v>
      </c>
      <c r="CD65" s="315"/>
      <c r="CE65" s="36">
        <f>$E$65*CD65</f>
        <v>0</v>
      </c>
      <c r="CF65" s="315"/>
      <c r="CG65" s="36">
        <f>$E$65*CF65</f>
        <v>0</v>
      </c>
      <c r="CH65" s="315"/>
      <c r="CI65" s="36">
        <f>$E$65*CH65</f>
        <v>0</v>
      </c>
      <c r="CJ65" s="315"/>
      <c r="CK65" s="36">
        <f>$E$65*CJ65</f>
        <v>0</v>
      </c>
      <c r="CL65" s="315"/>
      <c r="CM65" s="36">
        <f>$E$65*CL65</f>
        <v>0</v>
      </c>
      <c r="CN65" s="315"/>
      <c r="CO65" s="36">
        <f>$E$65*CN65</f>
        <v>0</v>
      </c>
      <c r="CP65" s="315"/>
      <c r="CQ65" s="36">
        <f>$E$65*CP65</f>
        <v>0</v>
      </c>
      <c r="CR65" s="315"/>
      <c r="CS65" s="36">
        <f>$E$65*CR65</f>
        <v>0</v>
      </c>
      <c r="CT65" s="315"/>
      <c r="CU65" s="36">
        <f>$E$65*CT65</f>
        <v>0</v>
      </c>
      <c r="CV65" s="315"/>
      <c r="CW65" s="36">
        <f>$E$65*CV65</f>
        <v>0</v>
      </c>
      <c r="CX65" s="315"/>
      <c r="CY65" s="36">
        <f>$E$65*CX65</f>
        <v>0</v>
      </c>
      <c r="CZ65" s="315"/>
      <c r="DA65" s="36">
        <f>$E$65*CZ65</f>
        <v>0</v>
      </c>
      <c r="DB65" s="315"/>
      <c r="DC65" s="36">
        <f>$E$65*DB65</f>
        <v>0</v>
      </c>
      <c r="DD65" s="315"/>
      <c r="DE65" s="36">
        <f>$E$65*DD65</f>
        <v>0</v>
      </c>
      <c r="DF65" s="315"/>
      <c r="DG65" s="36">
        <f>$E$65*DF65</f>
        <v>0</v>
      </c>
      <c r="DH65" s="315"/>
      <c r="DI65" s="36">
        <f>$E$65*DH65</f>
        <v>0</v>
      </c>
      <c r="DJ65" s="315"/>
      <c r="DK65" s="36">
        <f>$E$65*DJ65</f>
        <v>0</v>
      </c>
      <c r="DL65" s="315"/>
      <c r="DM65" s="36">
        <f>$E$65*DL65</f>
        <v>0</v>
      </c>
      <c r="DN65" s="315"/>
      <c r="DO65" s="36">
        <f>$E$65*DN65</f>
        <v>0</v>
      </c>
      <c r="DP65" s="315"/>
      <c r="DQ65" s="36">
        <f>$E$65*DP65</f>
        <v>0</v>
      </c>
      <c r="DR65" s="315"/>
      <c r="DS65" s="36">
        <f>$E$65*DR65</f>
        <v>0</v>
      </c>
      <c r="DT65" s="315"/>
      <c r="DU65" s="36">
        <f>$E$65*DT65</f>
        <v>0</v>
      </c>
      <c r="DV65" s="315"/>
      <c r="DW65" s="36">
        <f>$E$65*DV65</f>
        <v>0</v>
      </c>
      <c r="DX65" s="315"/>
      <c r="DY65" s="36">
        <f>$E$65*DX65</f>
        <v>0</v>
      </c>
      <c r="DZ65" s="315"/>
      <c r="EA65" s="36">
        <f>$E$65*DZ65</f>
        <v>0</v>
      </c>
      <c r="EB65" s="315"/>
      <c r="EC65" s="36">
        <f>$E$65*EB65</f>
        <v>0</v>
      </c>
      <c r="ED65" s="315"/>
      <c r="EE65" s="36">
        <f>$E$65*ED65</f>
        <v>0</v>
      </c>
      <c r="EF65" s="315"/>
      <c r="EG65" s="36">
        <f>$E$65*EF65</f>
        <v>0</v>
      </c>
      <c r="EH65" s="315"/>
      <c r="EI65" s="36">
        <f>$E$65*EH65</f>
        <v>0</v>
      </c>
      <c r="EJ65" s="315"/>
      <c r="EK65" s="36">
        <f>$E$65*EJ65</f>
        <v>0</v>
      </c>
      <c r="EL65" s="45">
        <f t="shared" si="4"/>
        <v>0</v>
      </c>
      <c r="EM65" s="29">
        <f t="shared" si="5"/>
        <v>0</v>
      </c>
    </row>
    <row r="66" spans="1:143" ht="12" customHeight="1" x14ac:dyDescent="0.2">
      <c r="A66" s="330"/>
      <c r="B66" s="333"/>
      <c r="C66" s="177">
        <f t="shared" si="6"/>
        <v>0</v>
      </c>
      <c r="D66" s="29">
        <f t="shared" si="7"/>
        <v>0</v>
      </c>
      <c r="E66" s="29">
        <f t="shared" si="3"/>
        <v>0</v>
      </c>
      <c r="F66" s="315"/>
      <c r="G66" s="36">
        <f>$E$66*F66</f>
        <v>0</v>
      </c>
      <c r="H66" s="315"/>
      <c r="I66" s="36">
        <f>$E$66*H66</f>
        <v>0</v>
      </c>
      <c r="J66" s="315"/>
      <c r="K66" s="36">
        <f>$E$66*J66</f>
        <v>0</v>
      </c>
      <c r="L66" s="315"/>
      <c r="M66" s="36">
        <f>$E$66*L66</f>
        <v>0</v>
      </c>
      <c r="N66" s="315"/>
      <c r="O66" s="36">
        <f>$E$66*N66</f>
        <v>0</v>
      </c>
      <c r="P66" s="315"/>
      <c r="Q66" s="36">
        <f>$E$66*P66</f>
        <v>0</v>
      </c>
      <c r="R66" s="315"/>
      <c r="S66" s="36">
        <f>$E$66*R66</f>
        <v>0</v>
      </c>
      <c r="T66" s="315"/>
      <c r="U66" s="36">
        <f>$E$66*T66</f>
        <v>0</v>
      </c>
      <c r="V66" s="315"/>
      <c r="W66" s="36">
        <f>$E$66*V66</f>
        <v>0</v>
      </c>
      <c r="X66" s="315"/>
      <c r="Y66" s="36">
        <f>$E$66*X66</f>
        <v>0</v>
      </c>
      <c r="Z66" s="315"/>
      <c r="AA66" s="36">
        <f>$E$66*Z66</f>
        <v>0</v>
      </c>
      <c r="AB66" s="315"/>
      <c r="AC66" s="36">
        <f>$E$66*AB66</f>
        <v>0</v>
      </c>
      <c r="AD66" s="315"/>
      <c r="AE66" s="36">
        <f>$E$66*AD66</f>
        <v>0</v>
      </c>
      <c r="AF66" s="315"/>
      <c r="AG66" s="36">
        <f>$E$66*AF66</f>
        <v>0</v>
      </c>
      <c r="AH66" s="315"/>
      <c r="AI66" s="36">
        <f>$E$66*AH66</f>
        <v>0</v>
      </c>
      <c r="AJ66" s="315"/>
      <c r="AK66" s="36">
        <f>$E$66*AJ66</f>
        <v>0</v>
      </c>
      <c r="AL66" s="315"/>
      <c r="AM66" s="36">
        <f>$E$66*AL66</f>
        <v>0</v>
      </c>
      <c r="AN66" s="315"/>
      <c r="AO66" s="36">
        <f>$E$66*AN66</f>
        <v>0</v>
      </c>
      <c r="AP66" s="315"/>
      <c r="AQ66" s="36">
        <f>$E$66*AP66</f>
        <v>0</v>
      </c>
      <c r="AR66" s="315"/>
      <c r="AS66" s="36">
        <f>$E$66*AR66</f>
        <v>0</v>
      </c>
      <c r="AT66" s="315"/>
      <c r="AU66" s="36">
        <f>$E$66*AT66</f>
        <v>0</v>
      </c>
      <c r="AV66" s="315"/>
      <c r="AW66" s="36">
        <f>$E$66*AV66</f>
        <v>0</v>
      </c>
      <c r="AX66" s="315"/>
      <c r="AY66" s="36">
        <f>$E$66*AX66</f>
        <v>0</v>
      </c>
      <c r="AZ66" s="315"/>
      <c r="BA66" s="36">
        <f>$E$66*AZ66</f>
        <v>0</v>
      </c>
      <c r="BB66" s="315"/>
      <c r="BC66" s="36">
        <f>$E$66*BB66</f>
        <v>0</v>
      </c>
      <c r="BD66" s="315"/>
      <c r="BE66" s="36">
        <f>$E$66*BD66</f>
        <v>0</v>
      </c>
      <c r="BF66" s="315"/>
      <c r="BG66" s="36">
        <f>$E$66*BF66</f>
        <v>0</v>
      </c>
      <c r="BH66" s="315"/>
      <c r="BI66" s="36">
        <f>$E$66*BH66</f>
        <v>0</v>
      </c>
      <c r="BJ66" s="315"/>
      <c r="BK66" s="36">
        <f>$E$66*BJ66</f>
        <v>0</v>
      </c>
      <c r="BL66" s="315"/>
      <c r="BM66" s="36">
        <f>$E$66*BL66</f>
        <v>0</v>
      </c>
      <c r="BN66" s="315"/>
      <c r="BO66" s="36">
        <f>$E$66*BN66</f>
        <v>0</v>
      </c>
      <c r="BP66" s="315"/>
      <c r="BQ66" s="36">
        <f>$E$66*BP66</f>
        <v>0</v>
      </c>
      <c r="BR66" s="315"/>
      <c r="BS66" s="36">
        <f>$E$66*BR66</f>
        <v>0</v>
      </c>
      <c r="BT66" s="315"/>
      <c r="BU66" s="36">
        <f>$E$66*BT66</f>
        <v>0</v>
      </c>
      <c r="BV66" s="315"/>
      <c r="BW66" s="36">
        <f>$E$66*BV66</f>
        <v>0</v>
      </c>
      <c r="BX66" s="315"/>
      <c r="BY66" s="36">
        <f>$E$66*BX66</f>
        <v>0</v>
      </c>
      <c r="BZ66" s="315"/>
      <c r="CA66" s="36">
        <f>$E$66*BZ66</f>
        <v>0</v>
      </c>
      <c r="CB66" s="315"/>
      <c r="CC66" s="36">
        <f>$E$66*CB66</f>
        <v>0</v>
      </c>
      <c r="CD66" s="315"/>
      <c r="CE66" s="36">
        <f>$E$66*CD66</f>
        <v>0</v>
      </c>
      <c r="CF66" s="315"/>
      <c r="CG66" s="36">
        <f>$E$66*CF66</f>
        <v>0</v>
      </c>
      <c r="CH66" s="315"/>
      <c r="CI66" s="36">
        <f>$E$66*CH66</f>
        <v>0</v>
      </c>
      <c r="CJ66" s="315"/>
      <c r="CK66" s="36">
        <f>$E$66*CJ66</f>
        <v>0</v>
      </c>
      <c r="CL66" s="315"/>
      <c r="CM66" s="36">
        <f>$E$66*CL66</f>
        <v>0</v>
      </c>
      <c r="CN66" s="315"/>
      <c r="CO66" s="36">
        <f>$E$66*CN66</f>
        <v>0</v>
      </c>
      <c r="CP66" s="315"/>
      <c r="CQ66" s="36">
        <f>$E$66*CP66</f>
        <v>0</v>
      </c>
      <c r="CR66" s="315"/>
      <c r="CS66" s="36">
        <f>$E$66*CR66</f>
        <v>0</v>
      </c>
      <c r="CT66" s="315"/>
      <c r="CU66" s="36">
        <f>$E$66*CT66</f>
        <v>0</v>
      </c>
      <c r="CV66" s="315"/>
      <c r="CW66" s="36">
        <f>$E$66*CV66</f>
        <v>0</v>
      </c>
      <c r="CX66" s="315"/>
      <c r="CY66" s="36">
        <f>$E$66*CX66</f>
        <v>0</v>
      </c>
      <c r="CZ66" s="315"/>
      <c r="DA66" s="36">
        <f>$E$66*CZ66</f>
        <v>0</v>
      </c>
      <c r="DB66" s="315"/>
      <c r="DC66" s="36">
        <f>$E$66*DB66</f>
        <v>0</v>
      </c>
      <c r="DD66" s="315"/>
      <c r="DE66" s="36">
        <f>$E$66*DD66</f>
        <v>0</v>
      </c>
      <c r="DF66" s="315"/>
      <c r="DG66" s="36">
        <f>$E$66*DF66</f>
        <v>0</v>
      </c>
      <c r="DH66" s="315"/>
      <c r="DI66" s="36">
        <f>$E$66*DH66</f>
        <v>0</v>
      </c>
      <c r="DJ66" s="315"/>
      <c r="DK66" s="36">
        <f>$E$66*DJ66</f>
        <v>0</v>
      </c>
      <c r="DL66" s="315"/>
      <c r="DM66" s="36">
        <f>$E$66*DL66</f>
        <v>0</v>
      </c>
      <c r="DN66" s="315"/>
      <c r="DO66" s="36">
        <f>$E$66*DN66</f>
        <v>0</v>
      </c>
      <c r="DP66" s="315"/>
      <c r="DQ66" s="36">
        <f>$E$66*DP66</f>
        <v>0</v>
      </c>
      <c r="DR66" s="315"/>
      <c r="DS66" s="36">
        <f>$E$66*DR66</f>
        <v>0</v>
      </c>
      <c r="DT66" s="315"/>
      <c r="DU66" s="36">
        <f>$E$66*DT66</f>
        <v>0</v>
      </c>
      <c r="DV66" s="315"/>
      <c r="DW66" s="36">
        <f>$E$66*DV66</f>
        <v>0</v>
      </c>
      <c r="DX66" s="315"/>
      <c r="DY66" s="36">
        <f>$E$66*DX66</f>
        <v>0</v>
      </c>
      <c r="DZ66" s="315"/>
      <c r="EA66" s="36">
        <f>$E$66*DZ66</f>
        <v>0</v>
      </c>
      <c r="EB66" s="315"/>
      <c r="EC66" s="36">
        <f>$E$66*EB66</f>
        <v>0</v>
      </c>
      <c r="ED66" s="315"/>
      <c r="EE66" s="36">
        <f>$E$66*ED66</f>
        <v>0</v>
      </c>
      <c r="EF66" s="315"/>
      <c r="EG66" s="36">
        <f>$E$66*EF66</f>
        <v>0</v>
      </c>
      <c r="EH66" s="315"/>
      <c r="EI66" s="36">
        <f>$E$66*EH66</f>
        <v>0</v>
      </c>
      <c r="EJ66" s="315"/>
      <c r="EK66" s="36">
        <f>$E$66*EJ66</f>
        <v>0</v>
      </c>
      <c r="EL66" s="45">
        <f t="shared" si="4"/>
        <v>0</v>
      </c>
      <c r="EM66" s="29">
        <f t="shared" si="5"/>
        <v>0</v>
      </c>
    </row>
    <row r="67" spans="1:143" ht="12" customHeight="1" x14ac:dyDescent="0.2">
      <c r="A67" s="330"/>
      <c r="B67" s="333"/>
      <c r="C67" s="177">
        <f t="shared" si="6"/>
        <v>0</v>
      </c>
      <c r="D67" s="29">
        <f t="shared" si="7"/>
        <v>0</v>
      </c>
      <c r="E67" s="29">
        <f t="shared" si="3"/>
        <v>0</v>
      </c>
      <c r="F67" s="315"/>
      <c r="G67" s="36">
        <f>$E$67*F67</f>
        <v>0</v>
      </c>
      <c r="H67" s="315"/>
      <c r="I67" s="36">
        <f>$E$67*H67</f>
        <v>0</v>
      </c>
      <c r="J67" s="315"/>
      <c r="K67" s="36">
        <f>$E$67*J67</f>
        <v>0</v>
      </c>
      <c r="L67" s="315"/>
      <c r="M67" s="36">
        <f>$E$67*L67</f>
        <v>0</v>
      </c>
      <c r="N67" s="315"/>
      <c r="O67" s="36">
        <f>$E$67*N67</f>
        <v>0</v>
      </c>
      <c r="P67" s="315"/>
      <c r="Q67" s="36">
        <f>$E$67*P67</f>
        <v>0</v>
      </c>
      <c r="R67" s="315"/>
      <c r="S67" s="36">
        <f>$E$67*R67</f>
        <v>0</v>
      </c>
      <c r="T67" s="315"/>
      <c r="U67" s="36">
        <f>$E$67*T67</f>
        <v>0</v>
      </c>
      <c r="V67" s="315"/>
      <c r="W67" s="36">
        <f>$E$67*V67</f>
        <v>0</v>
      </c>
      <c r="X67" s="315"/>
      <c r="Y67" s="36">
        <f>$E$67*X67</f>
        <v>0</v>
      </c>
      <c r="Z67" s="315"/>
      <c r="AA67" s="36">
        <f>$E$67*Z67</f>
        <v>0</v>
      </c>
      <c r="AB67" s="315"/>
      <c r="AC67" s="36">
        <f>$E$67*AB67</f>
        <v>0</v>
      </c>
      <c r="AD67" s="315"/>
      <c r="AE67" s="36">
        <f>$E$67*AD67</f>
        <v>0</v>
      </c>
      <c r="AF67" s="315"/>
      <c r="AG67" s="36">
        <f>$E$67*AF67</f>
        <v>0</v>
      </c>
      <c r="AH67" s="315"/>
      <c r="AI67" s="36">
        <f>$E$67*AH67</f>
        <v>0</v>
      </c>
      <c r="AJ67" s="315"/>
      <c r="AK67" s="36">
        <f>$E$67*AJ67</f>
        <v>0</v>
      </c>
      <c r="AL67" s="315"/>
      <c r="AM67" s="36">
        <f>$E$67*AL67</f>
        <v>0</v>
      </c>
      <c r="AN67" s="315"/>
      <c r="AO67" s="36">
        <f>$E$67*AN67</f>
        <v>0</v>
      </c>
      <c r="AP67" s="315"/>
      <c r="AQ67" s="36">
        <f>$E$67*AP67</f>
        <v>0</v>
      </c>
      <c r="AR67" s="315"/>
      <c r="AS67" s="36">
        <f>$E$67*AR67</f>
        <v>0</v>
      </c>
      <c r="AT67" s="315"/>
      <c r="AU67" s="36">
        <f>$E$67*AT67</f>
        <v>0</v>
      </c>
      <c r="AV67" s="315"/>
      <c r="AW67" s="36">
        <f>$E$67*AV67</f>
        <v>0</v>
      </c>
      <c r="AX67" s="315"/>
      <c r="AY67" s="36">
        <f>$E$67*AX67</f>
        <v>0</v>
      </c>
      <c r="AZ67" s="315"/>
      <c r="BA67" s="36">
        <f>$E$67*AZ67</f>
        <v>0</v>
      </c>
      <c r="BB67" s="315"/>
      <c r="BC67" s="36">
        <f>$E$67*BB67</f>
        <v>0</v>
      </c>
      <c r="BD67" s="315"/>
      <c r="BE67" s="36">
        <f>$E$67*BD67</f>
        <v>0</v>
      </c>
      <c r="BF67" s="315"/>
      <c r="BG67" s="36">
        <f>$E$67*BF67</f>
        <v>0</v>
      </c>
      <c r="BH67" s="315"/>
      <c r="BI67" s="36">
        <f>$E$67*BH67</f>
        <v>0</v>
      </c>
      <c r="BJ67" s="315"/>
      <c r="BK67" s="36">
        <f>$E$67*BJ67</f>
        <v>0</v>
      </c>
      <c r="BL67" s="315"/>
      <c r="BM67" s="36">
        <f>$E$67*BL67</f>
        <v>0</v>
      </c>
      <c r="BN67" s="315"/>
      <c r="BO67" s="36">
        <f>$E$67*BN67</f>
        <v>0</v>
      </c>
      <c r="BP67" s="315"/>
      <c r="BQ67" s="36">
        <f>$E$67*BP67</f>
        <v>0</v>
      </c>
      <c r="BR67" s="315"/>
      <c r="BS67" s="36">
        <f>$E$67*BR67</f>
        <v>0</v>
      </c>
      <c r="BT67" s="315"/>
      <c r="BU67" s="36">
        <f>$E$67*BT67</f>
        <v>0</v>
      </c>
      <c r="BV67" s="315"/>
      <c r="BW67" s="36">
        <f>$E$67*BV67</f>
        <v>0</v>
      </c>
      <c r="BX67" s="315"/>
      <c r="BY67" s="36">
        <f>$E$67*BX67</f>
        <v>0</v>
      </c>
      <c r="BZ67" s="315"/>
      <c r="CA67" s="36">
        <f>$E$67*BZ67</f>
        <v>0</v>
      </c>
      <c r="CB67" s="315"/>
      <c r="CC67" s="36">
        <f>$E$67*CB67</f>
        <v>0</v>
      </c>
      <c r="CD67" s="315"/>
      <c r="CE67" s="36">
        <f>$E$67*CD67</f>
        <v>0</v>
      </c>
      <c r="CF67" s="315"/>
      <c r="CG67" s="36">
        <f>$E$67*CF67</f>
        <v>0</v>
      </c>
      <c r="CH67" s="315"/>
      <c r="CI67" s="36">
        <f>$E$67*CH67</f>
        <v>0</v>
      </c>
      <c r="CJ67" s="315"/>
      <c r="CK67" s="36">
        <f>$E$67*CJ67</f>
        <v>0</v>
      </c>
      <c r="CL67" s="315"/>
      <c r="CM67" s="36">
        <f>$E$67*CL67</f>
        <v>0</v>
      </c>
      <c r="CN67" s="315"/>
      <c r="CO67" s="36">
        <f>$E$67*CN67</f>
        <v>0</v>
      </c>
      <c r="CP67" s="315"/>
      <c r="CQ67" s="36">
        <f>$E$67*CP67</f>
        <v>0</v>
      </c>
      <c r="CR67" s="315"/>
      <c r="CS67" s="36">
        <f>$E$67*CR67</f>
        <v>0</v>
      </c>
      <c r="CT67" s="315"/>
      <c r="CU67" s="36">
        <f>$E$67*CT67</f>
        <v>0</v>
      </c>
      <c r="CV67" s="315"/>
      <c r="CW67" s="36">
        <f>$E$67*CV67</f>
        <v>0</v>
      </c>
      <c r="CX67" s="315"/>
      <c r="CY67" s="36">
        <f>$E$67*CX67</f>
        <v>0</v>
      </c>
      <c r="CZ67" s="315"/>
      <c r="DA67" s="36">
        <f>$E$67*CZ67</f>
        <v>0</v>
      </c>
      <c r="DB67" s="315"/>
      <c r="DC67" s="36">
        <f>$E$67*DB67</f>
        <v>0</v>
      </c>
      <c r="DD67" s="315"/>
      <c r="DE67" s="36">
        <f>$E$67*DD67</f>
        <v>0</v>
      </c>
      <c r="DF67" s="315"/>
      <c r="DG67" s="36">
        <f>$E$67*DF67</f>
        <v>0</v>
      </c>
      <c r="DH67" s="315"/>
      <c r="DI67" s="36">
        <f>$E$67*DH67</f>
        <v>0</v>
      </c>
      <c r="DJ67" s="315"/>
      <c r="DK67" s="36">
        <f>$E$67*DJ67</f>
        <v>0</v>
      </c>
      <c r="DL67" s="315"/>
      <c r="DM67" s="36">
        <f>$E$67*DL67</f>
        <v>0</v>
      </c>
      <c r="DN67" s="315"/>
      <c r="DO67" s="36">
        <f>$E$67*DN67</f>
        <v>0</v>
      </c>
      <c r="DP67" s="315"/>
      <c r="DQ67" s="36">
        <f>$E$67*DP67</f>
        <v>0</v>
      </c>
      <c r="DR67" s="315"/>
      <c r="DS67" s="36">
        <f>$E$67*DR67</f>
        <v>0</v>
      </c>
      <c r="DT67" s="315"/>
      <c r="DU67" s="36">
        <f>$E$67*DT67</f>
        <v>0</v>
      </c>
      <c r="DV67" s="315"/>
      <c r="DW67" s="36">
        <f>$E$67*DV67</f>
        <v>0</v>
      </c>
      <c r="DX67" s="315"/>
      <c r="DY67" s="36">
        <f>$E$67*DX67</f>
        <v>0</v>
      </c>
      <c r="DZ67" s="315"/>
      <c r="EA67" s="36">
        <f>$E$67*DZ67</f>
        <v>0</v>
      </c>
      <c r="EB67" s="315"/>
      <c r="EC67" s="36">
        <f>$E$67*EB67</f>
        <v>0</v>
      </c>
      <c r="ED67" s="315"/>
      <c r="EE67" s="36">
        <f>$E$67*ED67</f>
        <v>0</v>
      </c>
      <c r="EF67" s="315"/>
      <c r="EG67" s="36">
        <f>$E$67*EF67</f>
        <v>0</v>
      </c>
      <c r="EH67" s="315"/>
      <c r="EI67" s="36">
        <f>$E$67*EH67</f>
        <v>0</v>
      </c>
      <c r="EJ67" s="315"/>
      <c r="EK67" s="36">
        <f>$E$67*EJ67</f>
        <v>0</v>
      </c>
      <c r="EL67" s="45">
        <f>SUM(F67+H67+J67+L67+N67+P67+R67+T67+V67+X67+Z67+AB67+AD67+AF67+AH67+AJ67+AL67+AN67+AP67+AR67+AT67+AV67+AX67+AZ67+BB67+BD67+BF67+BH67+BJ67+BL67+BN67+BP67+BR67+BT67+BV67+BX67+BZ67+CB67+CD67+CF67+CH67+CJ67+CL67+CN67+CP67+CR67+CT67+CV67+CX67+CZ67+DB67+DD67+DF67+DH67+DJ67+DL67+DN67+DP67+DR67+DT67+DV67+DX67+DZ67+EB67+ED67+EF67+EH67+EJ67)</f>
        <v>0</v>
      </c>
      <c r="EM67" s="29">
        <f t="shared" si="5"/>
        <v>0</v>
      </c>
    </row>
    <row r="68" spans="1:143" ht="12" customHeight="1" x14ac:dyDescent="0.2">
      <c r="A68" s="328"/>
      <c r="B68" s="332"/>
      <c r="C68" s="177">
        <f>L24</f>
        <v>0</v>
      </c>
      <c r="D68" s="29">
        <f>D46</f>
        <v>0</v>
      </c>
      <c r="E68" s="29">
        <f t="shared" si="3"/>
        <v>0</v>
      </c>
      <c r="F68" s="314"/>
      <c r="G68" s="36">
        <f>$E$68*F68</f>
        <v>0</v>
      </c>
      <c r="H68" s="314"/>
      <c r="I68" s="36">
        <f>$E$68*H68</f>
        <v>0</v>
      </c>
      <c r="J68" s="314"/>
      <c r="K68" s="36">
        <f>$E$68*J68</f>
        <v>0</v>
      </c>
      <c r="L68" s="314"/>
      <c r="M68" s="36">
        <f>$E$68*L68</f>
        <v>0</v>
      </c>
      <c r="N68" s="314"/>
      <c r="O68" s="36">
        <f>$E$68*N68</f>
        <v>0</v>
      </c>
      <c r="P68" s="314"/>
      <c r="Q68" s="36">
        <f>$E$68*P68</f>
        <v>0</v>
      </c>
      <c r="R68" s="314"/>
      <c r="S68" s="36">
        <f>$E$68*R68</f>
        <v>0</v>
      </c>
      <c r="T68" s="314"/>
      <c r="U68" s="36">
        <f>$E$68*T68</f>
        <v>0</v>
      </c>
      <c r="V68" s="314"/>
      <c r="W68" s="36">
        <f>$E$68*V68</f>
        <v>0</v>
      </c>
      <c r="X68" s="314"/>
      <c r="Y68" s="36">
        <f>$E$68*X68</f>
        <v>0</v>
      </c>
      <c r="Z68" s="315"/>
      <c r="AA68" s="36">
        <f>$E$68*Z68</f>
        <v>0</v>
      </c>
      <c r="AB68" s="314"/>
      <c r="AC68" s="36">
        <f>$E$68*AB68</f>
        <v>0</v>
      </c>
      <c r="AD68" s="314"/>
      <c r="AE68" s="36">
        <f>$E$68*AD68</f>
        <v>0</v>
      </c>
      <c r="AF68" s="314"/>
      <c r="AG68" s="36">
        <f>$E$68*AF68</f>
        <v>0</v>
      </c>
      <c r="AH68" s="314"/>
      <c r="AI68" s="36">
        <f>$E$68*AH68</f>
        <v>0</v>
      </c>
      <c r="AJ68" s="314"/>
      <c r="AK68" s="36">
        <f>$E$68*AJ68</f>
        <v>0</v>
      </c>
      <c r="AL68" s="314"/>
      <c r="AM68" s="36">
        <f>$E$68*AL68</f>
        <v>0</v>
      </c>
      <c r="AN68" s="314"/>
      <c r="AO68" s="36">
        <f>$E$68*AN68</f>
        <v>0</v>
      </c>
      <c r="AP68" s="314"/>
      <c r="AQ68" s="36">
        <f>$E$68*AP68</f>
        <v>0</v>
      </c>
      <c r="AR68" s="314"/>
      <c r="AS68" s="36">
        <f>$E$68*AR68</f>
        <v>0</v>
      </c>
      <c r="AT68" s="314"/>
      <c r="AU68" s="36">
        <f>$E$68*AT68</f>
        <v>0</v>
      </c>
      <c r="AV68" s="314"/>
      <c r="AW68" s="36">
        <f>$E$68*AV68</f>
        <v>0</v>
      </c>
      <c r="AX68" s="314"/>
      <c r="AY68" s="36">
        <f>$E$68*AX68</f>
        <v>0</v>
      </c>
      <c r="AZ68" s="314"/>
      <c r="BA68" s="36">
        <f>$E$68*AZ68</f>
        <v>0</v>
      </c>
      <c r="BB68" s="314"/>
      <c r="BC68" s="36">
        <f>$E$68*BB68</f>
        <v>0</v>
      </c>
      <c r="BD68" s="314"/>
      <c r="BE68" s="36">
        <f>$E$68*BD68</f>
        <v>0</v>
      </c>
      <c r="BF68" s="314"/>
      <c r="BG68" s="36">
        <f>$E$68*BF68</f>
        <v>0</v>
      </c>
      <c r="BH68" s="314"/>
      <c r="BI68" s="36">
        <f>$E$68*BH68</f>
        <v>0</v>
      </c>
      <c r="BJ68" s="314"/>
      <c r="BK68" s="36">
        <f>$E$68*BJ68</f>
        <v>0</v>
      </c>
      <c r="BL68" s="314"/>
      <c r="BM68" s="36">
        <f>$E$68*BL68</f>
        <v>0</v>
      </c>
      <c r="BN68" s="314"/>
      <c r="BO68" s="36">
        <f>$E$68*BN68</f>
        <v>0</v>
      </c>
      <c r="BP68" s="314"/>
      <c r="BQ68" s="36">
        <f>$E$68*BP68</f>
        <v>0</v>
      </c>
      <c r="BR68" s="314"/>
      <c r="BS68" s="36">
        <f>$E$68*BR68</f>
        <v>0</v>
      </c>
      <c r="BT68" s="314"/>
      <c r="BU68" s="36">
        <f>$E$68*BT68</f>
        <v>0</v>
      </c>
      <c r="BV68" s="314"/>
      <c r="BW68" s="36">
        <f>$E$68*BV68</f>
        <v>0</v>
      </c>
      <c r="BX68" s="314"/>
      <c r="BY68" s="36">
        <f>$E$68*BX68</f>
        <v>0</v>
      </c>
      <c r="BZ68" s="314"/>
      <c r="CA68" s="36">
        <f>$E$68*BZ68</f>
        <v>0</v>
      </c>
      <c r="CB68" s="314"/>
      <c r="CC68" s="36">
        <f>$E$68*CB68</f>
        <v>0</v>
      </c>
      <c r="CD68" s="314"/>
      <c r="CE68" s="36">
        <f>$E$68*CD68</f>
        <v>0</v>
      </c>
      <c r="CF68" s="314"/>
      <c r="CG68" s="36">
        <f>$E$68*CF68</f>
        <v>0</v>
      </c>
      <c r="CH68" s="314"/>
      <c r="CI68" s="36">
        <f>$E$68*CH68</f>
        <v>0</v>
      </c>
      <c r="CJ68" s="314"/>
      <c r="CK68" s="36">
        <f>$E$68*CJ68</f>
        <v>0</v>
      </c>
      <c r="CL68" s="314"/>
      <c r="CM68" s="36">
        <f>$E$68*CL68</f>
        <v>0</v>
      </c>
      <c r="CN68" s="314"/>
      <c r="CO68" s="36">
        <f>$E$68*CN68</f>
        <v>0</v>
      </c>
      <c r="CP68" s="314"/>
      <c r="CQ68" s="36">
        <f>$E$68*CP68</f>
        <v>0</v>
      </c>
      <c r="CR68" s="314"/>
      <c r="CS68" s="36">
        <f>$E$68*CR68</f>
        <v>0</v>
      </c>
      <c r="CT68" s="314"/>
      <c r="CU68" s="36">
        <f>$E$68*CT68</f>
        <v>0</v>
      </c>
      <c r="CV68" s="314"/>
      <c r="CW68" s="36">
        <f>$E$68*CV68</f>
        <v>0</v>
      </c>
      <c r="CX68" s="314"/>
      <c r="CY68" s="36">
        <f>$E$68*CX68</f>
        <v>0</v>
      </c>
      <c r="CZ68" s="314"/>
      <c r="DA68" s="36">
        <f>$E$68*CZ68</f>
        <v>0</v>
      </c>
      <c r="DB68" s="314"/>
      <c r="DC68" s="36">
        <f>$E$68*DB68</f>
        <v>0</v>
      </c>
      <c r="DD68" s="314"/>
      <c r="DE68" s="36">
        <f>$E$68*DD68</f>
        <v>0</v>
      </c>
      <c r="DF68" s="314"/>
      <c r="DG68" s="36">
        <f>$E$68*DF68</f>
        <v>0</v>
      </c>
      <c r="DH68" s="314"/>
      <c r="DI68" s="36">
        <f>$E$68*DH68</f>
        <v>0</v>
      </c>
      <c r="DJ68" s="314"/>
      <c r="DK68" s="36">
        <f>$E$68*DJ68</f>
        <v>0</v>
      </c>
      <c r="DL68" s="314"/>
      <c r="DM68" s="36">
        <f>$E$68*DL68</f>
        <v>0</v>
      </c>
      <c r="DN68" s="314"/>
      <c r="DO68" s="36">
        <f>$E$68*DN68</f>
        <v>0</v>
      </c>
      <c r="DP68" s="314"/>
      <c r="DQ68" s="36">
        <f>$E$68*DP68</f>
        <v>0</v>
      </c>
      <c r="DR68" s="314"/>
      <c r="DS68" s="36">
        <f>$E$68*DR68</f>
        <v>0</v>
      </c>
      <c r="DT68" s="314"/>
      <c r="DU68" s="36">
        <f>$E$68*DT68</f>
        <v>0</v>
      </c>
      <c r="DV68" s="314"/>
      <c r="DW68" s="36">
        <f>$E$68*DV68</f>
        <v>0</v>
      </c>
      <c r="DX68" s="314"/>
      <c r="DY68" s="36">
        <f>$E$68*DX68</f>
        <v>0</v>
      </c>
      <c r="DZ68" s="314"/>
      <c r="EA68" s="36">
        <f>$E$68*DZ68</f>
        <v>0</v>
      </c>
      <c r="EB68" s="314"/>
      <c r="EC68" s="36">
        <f>$E$68*EB68</f>
        <v>0</v>
      </c>
      <c r="ED68" s="314"/>
      <c r="EE68" s="36">
        <f>$E$68*ED68</f>
        <v>0</v>
      </c>
      <c r="EF68" s="314"/>
      <c r="EG68" s="36">
        <f>$E$68*EF68</f>
        <v>0</v>
      </c>
      <c r="EH68" s="314"/>
      <c r="EI68" s="36">
        <f>$E$68*EH68</f>
        <v>0</v>
      </c>
      <c r="EJ68" s="314"/>
      <c r="EK68" s="36">
        <f>$E$68*EJ68</f>
        <v>0</v>
      </c>
      <c r="EL68" s="45">
        <f t="shared" si="4"/>
        <v>0</v>
      </c>
      <c r="EM68" s="29">
        <f>SUM(G68+I68+K68+M68+O68+Q68+S68+U68+W68+Y68+AA68+AC68+AE68+AG68+AI68+AK68+AM68+AO68+AQ68+AS68+AU68+AW68+AY68+BA68+BC68+BE68+BG68+BI68+BK68+BM68+BO68+BQ68+BS68+BU68+BW68+BY68+CA68+CC68+CE68+CG68+CI68+CK68+CM68+CO68+CQ68+CS68+CU68+CW68+CY68+DA68+DC68+DE68+DG68+DI68+DK68+DM68+DO68+DQ68+DS68+DU68+DW68+DY68+EA68+EC68+EE68+EG68+EI68+EK68)</f>
        <v>0</v>
      </c>
    </row>
    <row r="69" spans="1:143" ht="12" customHeight="1" x14ac:dyDescent="0.2">
      <c r="A69" s="163"/>
      <c r="B69" s="34"/>
      <c r="C69" s="24"/>
      <c r="D69" s="36"/>
      <c r="E69" s="9"/>
      <c r="F69" s="24"/>
      <c r="G69" s="36"/>
      <c r="H69" s="24"/>
      <c r="I69" s="36"/>
      <c r="J69" s="24"/>
      <c r="K69" s="36"/>
      <c r="L69" s="24"/>
      <c r="M69" s="36"/>
      <c r="N69" s="24"/>
      <c r="O69" s="36"/>
      <c r="P69" s="24"/>
      <c r="Q69" s="36"/>
      <c r="R69" s="24"/>
      <c r="S69" s="36"/>
      <c r="T69" s="24"/>
      <c r="U69" s="36"/>
      <c r="V69" s="24"/>
      <c r="W69" s="36"/>
      <c r="X69" s="24"/>
      <c r="Y69" s="36"/>
      <c r="Z69" s="24"/>
      <c r="AA69" s="36"/>
      <c r="AB69" s="24"/>
      <c r="AC69" s="36"/>
      <c r="AD69" s="24"/>
      <c r="AE69" s="36"/>
      <c r="AF69" s="24"/>
      <c r="AG69" s="36"/>
      <c r="AH69" s="24"/>
      <c r="AI69" s="36"/>
      <c r="AJ69" s="24"/>
      <c r="AK69" s="36"/>
      <c r="AL69" s="24"/>
      <c r="AM69" s="36"/>
      <c r="AN69" s="24"/>
      <c r="AO69" s="36"/>
      <c r="AP69" s="24"/>
      <c r="AQ69" s="36"/>
      <c r="AR69" s="24"/>
      <c r="AS69" s="36"/>
      <c r="AT69" s="24"/>
      <c r="AU69" s="36"/>
      <c r="AV69" s="24"/>
      <c r="AW69" s="36"/>
      <c r="AX69" s="24"/>
      <c r="AY69" s="36"/>
      <c r="AZ69" s="24"/>
      <c r="BA69" s="36"/>
      <c r="BB69" s="24"/>
      <c r="BC69" s="36"/>
      <c r="BD69" s="24"/>
      <c r="BE69" s="36"/>
      <c r="BF69" s="24"/>
      <c r="BG69" s="36"/>
      <c r="BH69" s="24"/>
      <c r="BI69" s="36"/>
      <c r="BJ69" s="24"/>
      <c r="BK69" s="36"/>
      <c r="BL69" s="24"/>
      <c r="BM69" s="36"/>
      <c r="BN69" s="24"/>
      <c r="BO69" s="36"/>
      <c r="BP69" s="24"/>
      <c r="BQ69" s="36"/>
      <c r="BR69" s="24"/>
      <c r="BS69" s="36"/>
      <c r="BT69" s="24"/>
      <c r="BU69" s="36"/>
      <c r="BV69" s="24"/>
      <c r="BW69" s="36"/>
      <c r="BX69" s="24"/>
      <c r="BY69" s="36"/>
      <c r="BZ69" s="24"/>
      <c r="CA69" s="36"/>
      <c r="CB69" s="24"/>
      <c r="CC69" s="36"/>
      <c r="CD69" s="24"/>
      <c r="CE69" s="36"/>
      <c r="CF69" s="24"/>
      <c r="CG69" s="36"/>
      <c r="CH69" s="24"/>
      <c r="CI69" s="36"/>
      <c r="CJ69" s="24"/>
      <c r="CK69" s="36"/>
      <c r="CL69" s="24"/>
      <c r="CM69" s="36"/>
      <c r="CN69" s="24"/>
      <c r="CO69" s="36"/>
      <c r="CP69" s="24"/>
      <c r="CQ69" s="36"/>
      <c r="CR69" s="24"/>
      <c r="CS69" s="36"/>
      <c r="CT69" s="24"/>
      <c r="CU69" s="36"/>
      <c r="CV69" s="24"/>
      <c r="CW69" s="36"/>
      <c r="CX69" s="24"/>
      <c r="CY69" s="36"/>
      <c r="CZ69" s="24"/>
      <c r="DA69" s="36"/>
      <c r="DB69" s="24"/>
      <c r="DC69" s="36"/>
      <c r="DD69" s="24"/>
      <c r="DE69" s="36"/>
      <c r="DF69" s="24"/>
      <c r="DG69" s="36"/>
      <c r="DH69" s="24"/>
      <c r="DI69" s="36"/>
      <c r="DJ69" s="24"/>
      <c r="DK69" s="36"/>
      <c r="DL69" s="24"/>
      <c r="DM69" s="36"/>
      <c r="DN69" s="24"/>
      <c r="DO69" s="36"/>
      <c r="DP69" s="24"/>
      <c r="DQ69" s="36"/>
      <c r="DR69" s="24"/>
      <c r="DS69" s="36"/>
      <c r="DT69" s="24"/>
      <c r="DU69" s="36"/>
      <c r="DV69" s="24"/>
      <c r="DW69" s="36"/>
      <c r="DX69" s="24"/>
      <c r="DY69" s="36"/>
      <c r="DZ69" s="24"/>
      <c r="EA69" s="36"/>
      <c r="EB69" s="24"/>
      <c r="EC69" s="36"/>
      <c r="ED69" s="24"/>
      <c r="EE69" s="36"/>
      <c r="EF69" s="24"/>
      <c r="EG69" s="36"/>
      <c r="EH69" s="24"/>
      <c r="EI69" s="36"/>
      <c r="EJ69" s="24"/>
      <c r="EK69" s="36"/>
      <c r="EL69" s="24"/>
      <c r="EM69" s="36"/>
    </row>
    <row r="70" spans="1:143" ht="12" customHeight="1" thickBot="1" x14ac:dyDescent="0.25">
      <c r="A70" s="14" t="s">
        <v>2</v>
      </c>
      <c r="B70" s="1"/>
      <c r="C70" s="175">
        <f>SUM(C56:C68)</f>
        <v>0</v>
      </c>
      <c r="D70" s="57">
        <f>SUM(D56:D68)</f>
        <v>0</v>
      </c>
      <c r="E70" s="176">
        <f>SUM(E56:E68)</f>
        <v>0</v>
      </c>
      <c r="F70" s="1"/>
      <c r="G70" s="175">
        <f>SUM(G56:G68)</f>
        <v>0</v>
      </c>
      <c r="H70" s="1"/>
      <c r="I70" s="175">
        <f>SUM(I56:I68)</f>
        <v>0</v>
      </c>
      <c r="J70" s="1"/>
      <c r="K70" s="175">
        <f>SUM(K56:K68)</f>
        <v>0</v>
      </c>
      <c r="L70" s="1"/>
      <c r="M70" s="175">
        <f>SUM(M56:M68)</f>
        <v>0</v>
      </c>
      <c r="N70" s="1"/>
      <c r="O70" s="175">
        <f>SUM(O56:O68)</f>
        <v>0</v>
      </c>
      <c r="P70" s="1"/>
      <c r="Q70" s="175">
        <f>SUM(Q56:Q68)</f>
        <v>0</v>
      </c>
      <c r="R70" s="1"/>
      <c r="S70" s="175">
        <f>SUM(S56:S68)</f>
        <v>0</v>
      </c>
      <c r="T70" s="1"/>
      <c r="U70" s="175">
        <f>SUM(U56:U68)</f>
        <v>0</v>
      </c>
      <c r="V70" s="1"/>
      <c r="W70" s="175">
        <f>SUM(W56:W68)</f>
        <v>0</v>
      </c>
      <c r="X70" s="1"/>
      <c r="Y70" s="175">
        <f>SUM(Y56:Y68)</f>
        <v>0</v>
      </c>
      <c r="Z70" s="1"/>
      <c r="AA70" s="175">
        <f>SUM(AA56:AA68)</f>
        <v>0</v>
      </c>
      <c r="AB70" s="1"/>
      <c r="AC70" s="175">
        <f>SUM(AC56:AC68)</f>
        <v>0</v>
      </c>
      <c r="AD70" s="1"/>
      <c r="AE70" s="175">
        <f>SUM(AE56:AE68)</f>
        <v>0</v>
      </c>
      <c r="AF70" s="1"/>
      <c r="AG70" s="175">
        <f>SUM(AG56:AG68)</f>
        <v>0</v>
      </c>
      <c r="AH70" s="1"/>
      <c r="AI70" s="175">
        <f>SUM(AI56:AI68)</f>
        <v>0</v>
      </c>
      <c r="AJ70" s="1"/>
      <c r="AK70" s="175">
        <f>SUM(AK56:AK68)</f>
        <v>0</v>
      </c>
      <c r="AL70" s="1"/>
      <c r="AM70" s="175">
        <f>SUM(AM56:AM68)</f>
        <v>0</v>
      </c>
      <c r="AN70" s="1"/>
      <c r="AO70" s="175">
        <f>SUM(AO56:AO68)</f>
        <v>0</v>
      </c>
      <c r="AP70" s="1"/>
      <c r="AQ70" s="175">
        <f>SUM(AQ56:AQ68)</f>
        <v>0</v>
      </c>
      <c r="AR70" s="1"/>
      <c r="AS70" s="175">
        <f>SUM(AS56:AS68)</f>
        <v>0</v>
      </c>
      <c r="AT70" s="1"/>
      <c r="AU70" s="175">
        <f>SUM(AU56:AU68)</f>
        <v>0</v>
      </c>
      <c r="AV70" s="1"/>
      <c r="AW70" s="175">
        <f>SUM(AW56:AW68)</f>
        <v>0</v>
      </c>
      <c r="AX70" s="1"/>
      <c r="AY70" s="175">
        <f>SUM(AY56:AY68)</f>
        <v>0</v>
      </c>
      <c r="AZ70" s="1"/>
      <c r="BA70" s="175">
        <f>SUM(BA56:BA68)</f>
        <v>0</v>
      </c>
      <c r="BB70" s="1"/>
      <c r="BC70" s="175">
        <f>SUM(BC56:BC68)</f>
        <v>0</v>
      </c>
      <c r="BD70" s="1"/>
      <c r="BE70" s="175">
        <f>SUM(BE56:BE68)</f>
        <v>0</v>
      </c>
      <c r="BF70" s="1"/>
      <c r="BG70" s="175">
        <f>SUM(BG56:BG68)</f>
        <v>0</v>
      </c>
      <c r="BH70" s="1"/>
      <c r="BI70" s="175">
        <f>SUM(BI56:BI68)</f>
        <v>0</v>
      </c>
      <c r="BJ70" s="1"/>
      <c r="BK70" s="175">
        <f>SUM(BK56:BK68)</f>
        <v>0</v>
      </c>
      <c r="BL70" s="1"/>
      <c r="BM70" s="175">
        <f>SUM(BM56:BM68)</f>
        <v>0</v>
      </c>
      <c r="BN70" s="1"/>
      <c r="BO70" s="175">
        <f>SUM(BO56:BO68)</f>
        <v>0</v>
      </c>
      <c r="BP70" s="1"/>
      <c r="BQ70" s="175">
        <f>SUM(BQ56:BQ68)</f>
        <v>0</v>
      </c>
      <c r="BR70" s="1"/>
      <c r="BS70" s="175">
        <f>SUM(BS56:BS68)</f>
        <v>0</v>
      </c>
      <c r="BT70" s="1"/>
      <c r="BU70" s="175">
        <f>SUM(BU56:BU68)</f>
        <v>0</v>
      </c>
      <c r="BV70" s="1"/>
      <c r="BW70" s="175">
        <f>SUM(BW56:BW68)</f>
        <v>0</v>
      </c>
      <c r="BX70" s="1"/>
      <c r="BY70" s="175">
        <f>SUM(BY56:BY68)</f>
        <v>0</v>
      </c>
      <c r="BZ70" s="1"/>
      <c r="CA70" s="175">
        <f>SUM(CA56:CA68)</f>
        <v>0</v>
      </c>
      <c r="CB70" s="1"/>
      <c r="CC70" s="175">
        <f>SUM(CC56:CC68)</f>
        <v>0</v>
      </c>
      <c r="CD70" s="1"/>
      <c r="CE70" s="175">
        <f>SUM(CE56:CE68)</f>
        <v>0</v>
      </c>
      <c r="CF70" s="1"/>
      <c r="CG70" s="175">
        <f>SUM(CG56:CG68)</f>
        <v>0</v>
      </c>
      <c r="CH70" s="1"/>
      <c r="CI70" s="175">
        <f>SUM(CI56:CI68)</f>
        <v>0</v>
      </c>
      <c r="CJ70" s="1"/>
      <c r="CK70" s="175">
        <f>SUM(CK56:CK68)</f>
        <v>0</v>
      </c>
      <c r="CL70" s="1"/>
      <c r="CM70" s="175">
        <f>SUM(CM56:CM68)</f>
        <v>0</v>
      </c>
      <c r="CN70" s="1"/>
      <c r="CO70" s="175">
        <f>SUM(CO56:CO68)</f>
        <v>0</v>
      </c>
      <c r="CP70" s="1"/>
      <c r="CQ70" s="175">
        <f>SUM(CQ56:CQ68)</f>
        <v>0</v>
      </c>
      <c r="CR70" s="1"/>
      <c r="CS70" s="175">
        <f>SUM(CS56:CS68)</f>
        <v>0</v>
      </c>
      <c r="CT70" s="1"/>
      <c r="CU70" s="175">
        <f>SUM(CU56:CU68)</f>
        <v>0</v>
      </c>
      <c r="CV70" s="1"/>
      <c r="CW70" s="175">
        <f>SUM(CW56:CW68)</f>
        <v>0</v>
      </c>
      <c r="CX70" s="1"/>
      <c r="CY70" s="175">
        <f>SUM(CY56:CY68)</f>
        <v>0</v>
      </c>
      <c r="CZ70" s="1"/>
      <c r="DA70" s="175">
        <f>SUM(DA56:DA68)</f>
        <v>0</v>
      </c>
      <c r="DB70" s="1"/>
      <c r="DC70" s="175">
        <f>SUM(DC56:DC68)</f>
        <v>0</v>
      </c>
      <c r="DD70" s="1"/>
      <c r="DE70" s="175">
        <f>SUM(DE56:DE68)</f>
        <v>0</v>
      </c>
      <c r="DF70" s="1"/>
      <c r="DG70" s="175">
        <f>SUM(DG56:DG68)</f>
        <v>0</v>
      </c>
      <c r="DH70" s="1"/>
      <c r="DI70" s="175">
        <f>SUM(DI56:DI68)</f>
        <v>0</v>
      </c>
      <c r="DJ70" s="1"/>
      <c r="DK70" s="175">
        <f>SUM(DK56:DK68)</f>
        <v>0</v>
      </c>
      <c r="DL70" s="1"/>
      <c r="DM70" s="175">
        <f>SUM(DM56:DM68)</f>
        <v>0</v>
      </c>
      <c r="DN70" s="1"/>
      <c r="DO70" s="175">
        <f>SUM(DO56:DO68)</f>
        <v>0</v>
      </c>
      <c r="DP70" s="1"/>
      <c r="DQ70" s="175">
        <f>SUM(DQ56:DQ68)</f>
        <v>0</v>
      </c>
      <c r="DR70" s="1"/>
      <c r="DS70" s="175">
        <f>SUM(DS56:DS68)</f>
        <v>0</v>
      </c>
      <c r="DT70" s="1"/>
      <c r="DU70" s="175">
        <f>SUM(DU56:DU68)</f>
        <v>0</v>
      </c>
      <c r="DV70" s="1"/>
      <c r="DW70" s="175">
        <f>SUM(DW56:DW68)</f>
        <v>0</v>
      </c>
      <c r="DX70" s="1"/>
      <c r="DY70" s="175">
        <f>SUM(DY56:DY68)</f>
        <v>0</v>
      </c>
      <c r="DZ70" s="1"/>
      <c r="EA70" s="175">
        <f>SUM(EA56:EA68)</f>
        <v>0</v>
      </c>
      <c r="EB70" s="1"/>
      <c r="EC70" s="175">
        <f>SUM(EC56:EC68)</f>
        <v>0</v>
      </c>
      <c r="ED70" s="1"/>
      <c r="EE70" s="175">
        <f>SUM(EE56:EE68)</f>
        <v>0</v>
      </c>
      <c r="EF70" s="1"/>
      <c r="EG70" s="175">
        <f>SUM(EG56:EG68)</f>
        <v>0</v>
      </c>
      <c r="EH70" s="1"/>
      <c r="EI70" s="175">
        <f>SUM(EI56:EI68)</f>
        <v>0</v>
      </c>
      <c r="EJ70" s="1"/>
      <c r="EK70" s="175">
        <f>SUM(EK56:EK68)</f>
        <v>0</v>
      </c>
      <c r="EL70" s="1"/>
      <c r="EM70" s="178">
        <f>SUM(EM56:EM68)</f>
        <v>0</v>
      </c>
    </row>
    <row r="71" spans="1:143" ht="12" thickTop="1" x14ac:dyDescent="0.2">
      <c r="G71" s="19"/>
      <c r="I71" s="19"/>
      <c r="K71" s="19"/>
      <c r="M71" s="19"/>
    </row>
    <row r="72" spans="1:143" x14ac:dyDescent="0.2">
      <c r="M72" s="19"/>
    </row>
    <row r="73" spans="1:143" x14ac:dyDescent="0.2">
      <c r="A73" s="46"/>
      <c r="B73" s="39"/>
    </row>
    <row r="75" spans="1:143" ht="12.75" x14ac:dyDescent="0.2">
      <c r="B75"/>
      <c r="C75"/>
      <c r="D75"/>
      <c r="E75"/>
      <c r="H75"/>
      <c r="I75"/>
    </row>
    <row r="80" spans="1:143" x14ac:dyDescent="0.2">
      <c r="E80" s="8"/>
      <c r="F80" s="173"/>
      <c r="G80" s="11"/>
    </row>
    <row r="81" spans="5:7" x14ac:dyDescent="0.2">
      <c r="E81" s="8"/>
      <c r="F81" s="173"/>
      <c r="G81" s="11"/>
    </row>
    <row r="82" spans="5:7" x14ac:dyDescent="0.2">
      <c r="E82" s="8"/>
      <c r="F82" s="173"/>
      <c r="G82" s="11"/>
    </row>
    <row r="83" spans="5:7" x14ac:dyDescent="0.2">
      <c r="E83" s="8"/>
      <c r="F83" s="173"/>
      <c r="G83" s="11"/>
    </row>
    <row r="84" spans="5:7" x14ac:dyDescent="0.2">
      <c r="E84" s="8"/>
      <c r="F84" s="173"/>
      <c r="G84" s="11"/>
    </row>
    <row r="85" spans="5:7" x14ac:dyDescent="0.2">
      <c r="E85" s="8"/>
      <c r="F85" s="173"/>
      <c r="G85" s="11"/>
    </row>
    <row r="86" spans="5:7" x14ac:dyDescent="0.2">
      <c r="E86" s="8"/>
      <c r="F86" s="173"/>
      <c r="G86" s="11"/>
    </row>
    <row r="87" spans="5:7" x14ac:dyDescent="0.2">
      <c r="E87" s="8"/>
      <c r="F87" s="173"/>
      <c r="G87" s="11"/>
    </row>
    <row r="88" spans="5:7" x14ac:dyDescent="0.2">
      <c r="E88" s="8"/>
      <c r="F88" s="8"/>
      <c r="G88" s="8"/>
    </row>
    <row r="91" spans="5:7" x14ac:dyDescent="0.2">
      <c r="G91" s="19"/>
    </row>
  </sheetData>
  <sheetProtection password="BEC8" sheet="1" objects="1" scenarios="1" formatColumns="0" formatRows="0"/>
  <mergeCells count="71">
    <mergeCell ref="F51:EM51"/>
    <mergeCell ref="EL52:EM52"/>
    <mergeCell ref="EL53:EM53"/>
    <mergeCell ref="F52:G53"/>
    <mergeCell ref="H52:I53"/>
    <mergeCell ref="J52:K53"/>
    <mergeCell ref="L52:M53"/>
    <mergeCell ref="N52:O53"/>
    <mergeCell ref="P52:Q53"/>
    <mergeCell ref="R52:S53"/>
    <mergeCell ref="T52:U53"/>
    <mergeCell ref="V52:W53"/>
    <mergeCell ref="X52:Y53"/>
    <mergeCell ref="Z52:AA53"/>
    <mergeCell ref="AB52:AC53"/>
    <mergeCell ref="AD52:AE53"/>
    <mergeCell ref="AF52:AG53"/>
    <mergeCell ref="AH52:AI53"/>
    <mergeCell ref="AJ52:AK53"/>
    <mergeCell ref="AL52:AM53"/>
    <mergeCell ref="AN52:AO53"/>
    <mergeCell ref="AP52:AQ53"/>
    <mergeCell ref="AR52:AS53"/>
    <mergeCell ref="AT52:AU53"/>
    <mergeCell ref="AV52:AW53"/>
    <mergeCell ref="AX52:AY53"/>
    <mergeCell ref="AZ52:BA53"/>
    <mergeCell ref="BB52:BC53"/>
    <mergeCell ref="BD52:BE53"/>
    <mergeCell ref="BF52:BG53"/>
    <mergeCell ref="BH52:BI53"/>
    <mergeCell ref="BJ52:BK53"/>
    <mergeCell ref="BL52:BM53"/>
    <mergeCell ref="BN52:BO53"/>
    <mergeCell ref="BP52:BQ53"/>
    <mergeCell ref="BR52:BS53"/>
    <mergeCell ref="BT52:BU53"/>
    <mergeCell ref="BV52:BW53"/>
    <mergeCell ref="BX52:BY53"/>
    <mergeCell ref="BZ52:CA53"/>
    <mergeCell ref="CB52:CC53"/>
    <mergeCell ref="CD52:CE53"/>
    <mergeCell ref="CF52:CG53"/>
    <mergeCell ref="CH52:CI53"/>
    <mergeCell ref="CJ52:CK53"/>
    <mergeCell ref="CL52:CM53"/>
    <mergeCell ref="CN52:CO53"/>
    <mergeCell ref="CP52:CQ53"/>
    <mergeCell ref="CR52:CS53"/>
    <mergeCell ref="CT52:CU53"/>
    <mergeCell ref="DP52:DQ53"/>
    <mergeCell ref="CV52:CW53"/>
    <mergeCell ref="CX52:CY53"/>
    <mergeCell ref="CZ52:DA53"/>
    <mergeCell ref="DB52:DC53"/>
    <mergeCell ref="DD52:DE53"/>
    <mergeCell ref="DR52:DS53"/>
    <mergeCell ref="DT52:DU53"/>
    <mergeCell ref="DV52:DW53"/>
    <mergeCell ref="DX52:DY53"/>
    <mergeCell ref="DF52:DG53"/>
    <mergeCell ref="DH52:DI53"/>
    <mergeCell ref="DJ52:DK53"/>
    <mergeCell ref="DL52:DM53"/>
    <mergeCell ref="DN52:DO53"/>
    <mergeCell ref="EJ52:EK53"/>
    <mergeCell ref="DZ52:EA53"/>
    <mergeCell ref="EB52:EC53"/>
    <mergeCell ref="ED52:EE53"/>
    <mergeCell ref="EF52:EG53"/>
    <mergeCell ref="EH52:EI53"/>
  </mergeCells>
  <phoneticPr fontId="0" type="noConversion"/>
  <printOptions horizontalCentered="1"/>
  <pageMargins left="0" right="0" top="0.5" bottom="0.5" header="0.5" footer="0.5"/>
  <pageSetup scale="60" orientation="landscape"/>
  <headerFooter alignWithMargins="0">
    <oddFooter>&amp;R&amp;A\&amp;F
&amp;D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FF"/>
  </sheetPr>
  <dimension ref="A1:I103"/>
  <sheetViews>
    <sheetView zoomScaleNormal="100" workbookViewId="0">
      <selection activeCell="F9" sqref="F9"/>
    </sheetView>
  </sheetViews>
  <sheetFormatPr defaultColWidth="8.85546875" defaultRowHeight="11.25" x14ac:dyDescent="0.2"/>
  <cols>
    <col min="1" max="1" width="20.42578125" style="44" customWidth="1"/>
    <col min="2" max="2" width="14.42578125" style="44" customWidth="1"/>
    <col min="3" max="3" width="12.42578125" style="44" customWidth="1"/>
    <col min="4" max="4" width="48.42578125" style="39" customWidth="1"/>
    <col min="5" max="5" width="1.7109375" style="39" customWidth="1"/>
    <col min="6" max="6" width="14.42578125" style="44" customWidth="1"/>
    <col min="7" max="7" width="5.7109375" style="44" customWidth="1"/>
    <col min="8" max="8" width="11" style="44" bestFit="1" customWidth="1"/>
    <col min="9" max="9" width="142.42578125" style="100" bestFit="1" customWidth="1"/>
    <col min="10" max="16384" width="8.85546875" style="44"/>
  </cols>
  <sheetData>
    <row r="1" spans="1:9" ht="12" customHeight="1" x14ac:dyDescent="0.2">
      <c r="A1" s="7" t="str">
        <f>'Description of Services'!A1:B1</f>
        <v>Northwestern University - Recharge Worksheet (Version 2014-June V1.2)</v>
      </c>
      <c r="B1" s="38"/>
      <c r="C1" s="38"/>
      <c r="D1" s="38"/>
      <c r="E1" s="38"/>
      <c r="F1" s="56" t="s">
        <v>125</v>
      </c>
      <c r="G1" s="116">
        <f>'Description of Services'!F1</f>
        <v>2017</v>
      </c>
      <c r="H1" s="115"/>
    </row>
    <row r="2" spans="1:9" ht="12" customHeight="1" x14ac:dyDescent="0.2">
      <c r="A2" s="7" t="s">
        <v>169</v>
      </c>
      <c r="B2" s="101"/>
    </row>
    <row r="3" spans="1:9" ht="12" customHeight="1" x14ac:dyDescent="0.2">
      <c r="A3" s="7" t="str">
        <f>'Description of Services'!A3:B3</f>
        <v xml:space="preserve">Name of Recharge/Service Center: </v>
      </c>
      <c r="B3" s="38"/>
      <c r="C3" s="115">
        <f>'Description of Services'!B3</f>
        <v>0</v>
      </c>
      <c r="D3" s="115"/>
      <c r="E3" s="115"/>
    </row>
    <row r="4" spans="1:9" ht="12" customHeight="1" x14ac:dyDescent="0.2">
      <c r="A4" s="7" t="str">
        <f>'Description of Services'!A4:B4</f>
        <v xml:space="preserve">NUFinancials Chartstring: </v>
      </c>
      <c r="B4" s="38"/>
      <c r="C4" s="115">
        <f>'Description of Services'!B4</f>
        <v>0</v>
      </c>
      <c r="D4" s="115"/>
      <c r="E4" s="115"/>
    </row>
    <row r="5" spans="1:9" ht="12" customHeight="1" x14ac:dyDescent="0.2">
      <c r="A5" s="7" t="str">
        <f>'Description of Services'!A5:B5</f>
        <v xml:space="preserve">Facility Location: </v>
      </c>
      <c r="B5" s="38"/>
      <c r="C5" s="115">
        <f>'Description of Services'!B5</f>
        <v>0</v>
      </c>
      <c r="D5" s="115"/>
      <c r="E5" s="115"/>
    </row>
    <row r="6" spans="1:9" ht="12" customHeight="1" x14ac:dyDescent="0.2">
      <c r="B6" s="102"/>
      <c r="C6" s="8"/>
      <c r="D6" s="5"/>
      <c r="E6" s="5"/>
      <c r="H6" s="85" t="s">
        <v>152</v>
      </c>
    </row>
    <row r="7" spans="1:9" ht="12" customHeight="1" x14ac:dyDescent="0.2">
      <c r="A7" s="103" t="s">
        <v>153</v>
      </c>
      <c r="H7" s="102" t="s">
        <v>148</v>
      </c>
      <c r="I7" s="104"/>
    </row>
    <row r="8" spans="1:9" ht="12" customHeight="1" x14ac:dyDescent="0.2">
      <c r="A8" s="102"/>
      <c r="B8" s="102"/>
      <c r="F8" s="9"/>
    </row>
    <row r="9" spans="1:9" ht="12" customHeight="1" x14ac:dyDescent="0.2">
      <c r="A9" s="157" t="s">
        <v>154</v>
      </c>
      <c r="B9" s="105" t="s">
        <v>175</v>
      </c>
      <c r="F9" s="334"/>
      <c r="H9" s="219">
        <v>1</v>
      </c>
    </row>
    <row r="10" spans="1:9" ht="12" customHeight="1" x14ac:dyDescent="0.2">
      <c r="A10" s="157" t="s">
        <v>155</v>
      </c>
      <c r="B10" s="105" t="s">
        <v>171</v>
      </c>
      <c r="F10" s="313"/>
      <c r="H10" s="219">
        <v>2</v>
      </c>
    </row>
    <row r="11" spans="1:9" ht="12" customHeight="1" x14ac:dyDescent="0.2">
      <c r="A11" s="157"/>
      <c r="B11" s="146" t="s">
        <v>29</v>
      </c>
      <c r="C11" s="335"/>
      <c r="D11" s="142"/>
      <c r="E11" s="142"/>
      <c r="F11" s="149"/>
      <c r="H11" s="219"/>
    </row>
    <row r="12" spans="1:9" ht="12" customHeight="1" x14ac:dyDescent="0.2">
      <c r="A12" s="157" t="s">
        <v>156</v>
      </c>
      <c r="B12" s="105" t="s">
        <v>172</v>
      </c>
      <c r="F12" s="313"/>
      <c r="H12" s="219">
        <v>3</v>
      </c>
    </row>
    <row r="13" spans="1:9" ht="12" customHeight="1" x14ac:dyDescent="0.2">
      <c r="A13" s="157"/>
      <c r="C13" s="105"/>
      <c r="D13" s="143"/>
      <c r="E13" s="143"/>
      <c r="F13" s="9"/>
      <c r="H13" s="106"/>
    </row>
    <row r="14" spans="1:9" ht="12" customHeight="1" x14ac:dyDescent="0.2">
      <c r="A14" s="157"/>
      <c r="B14" s="44" t="s">
        <v>157</v>
      </c>
      <c r="C14" s="105"/>
      <c r="D14" s="143"/>
      <c r="E14" s="143"/>
      <c r="F14" s="9"/>
      <c r="H14" s="219"/>
    </row>
    <row r="15" spans="1:9" ht="12" customHeight="1" x14ac:dyDescent="0.2">
      <c r="A15" s="157" t="s">
        <v>158</v>
      </c>
      <c r="B15" s="107" t="s">
        <v>159</v>
      </c>
      <c r="C15" s="105" t="s">
        <v>179</v>
      </c>
      <c r="D15" s="143"/>
      <c r="E15" s="143"/>
      <c r="F15" s="313"/>
      <c r="H15" s="219">
        <v>4</v>
      </c>
    </row>
    <row r="16" spans="1:9" ht="12" customHeight="1" x14ac:dyDescent="0.2">
      <c r="A16" s="157"/>
      <c r="F16" s="11"/>
      <c r="H16" s="219"/>
    </row>
    <row r="17" spans="1:9" ht="12" customHeight="1" x14ac:dyDescent="0.2">
      <c r="A17" s="157" t="s">
        <v>177</v>
      </c>
      <c r="C17" s="109" t="s">
        <v>173</v>
      </c>
      <c r="D17" s="144"/>
      <c r="E17" s="144"/>
      <c r="F17" s="148">
        <f>F9+F10+F12+F15</f>
        <v>0</v>
      </c>
      <c r="H17" s="106"/>
      <c r="I17" s="44"/>
    </row>
    <row r="18" spans="1:9" ht="12" customHeight="1" x14ac:dyDescent="0.2">
      <c r="A18" s="157"/>
      <c r="C18" s="105"/>
      <c r="D18" s="143"/>
      <c r="E18" s="143"/>
      <c r="F18" s="108"/>
      <c r="H18" s="219"/>
      <c r="I18" s="44"/>
    </row>
    <row r="19" spans="1:9" ht="12" customHeight="1" x14ac:dyDescent="0.2">
      <c r="A19" s="10" t="s">
        <v>160</v>
      </c>
      <c r="C19" s="105"/>
      <c r="D19" s="143"/>
      <c r="E19" s="143"/>
      <c r="F19" s="11"/>
      <c r="H19" s="219"/>
      <c r="I19" s="44"/>
    </row>
    <row r="20" spans="1:9" ht="12" customHeight="1" x14ac:dyDescent="0.2">
      <c r="A20" s="157"/>
      <c r="C20" s="105"/>
      <c r="D20" s="143"/>
      <c r="E20" s="143"/>
      <c r="F20" s="11"/>
      <c r="H20" s="219"/>
      <c r="I20" s="44"/>
    </row>
    <row r="21" spans="1:9" ht="12" customHeight="1" x14ac:dyDescent="0.2">
      <c r="A21" s="157" t="s">
        <v>161</v>
      </c>
      <c r="B21" s="105" t="s">
        <v>184</v>
      </c>
      <c r="F21" s="313"/>
      <c r="H21" s="219">
        <v>5</v>
      </c>
      <c r="I21" s="44"/>
    </row>
    <row r="22" spans="1:9" ht="12" customHeight="1" x14ac:dyDescent="0.2">
      <c r="A22" s="157"/>
      <c r="B22" s="146" t="s">
        <v>29</v>
      </c>
      <c r="C22" s="335"/>
      <c r="D22" s="142"/>
      <c r="E22" s="142"/>
      <c r="F22" s="110"/>
      <c r="H22" s="219"/>
      <c r="I22" s="44"/>
    </row>
    <row r="23" spans="1:9" ht="12" customHeight="1" x14ac:dyDescent="0.2">
      <c r="A23" s="157" t="s">
        <v>162</v>
      </c>
      <c r="B23" s="105" t="s">
        <v>185</v>
      </c>
      <c r="C23" s="165"/>
      <c r="F23" s="313"/>
      <c r="H23" s="219">
        <v>6</v>
      </c>
      <c r="I23" s="44"/>
    </row>
    <row r="24" spans="1:9" ht="12" customHeight="1" x14ac:dyDescent="0.2">
      <c r="A24" s="157"/>
      <c r="F24" s="9"/>
      <c r="H24" s="106"/>
      <c r="I24" s="44"/>
    </row>
    <row r="25" spans="1:9" ht="12" customHeight="1" x14ac:dyDescent="0.2">
      <c r="A25" s="157"/>
      <c r="B25" s="44" t="s">
        <v>157</v>
      </c>
      <c r="F25" s="9"/>
      <c r="H25" s="219"/>
      <c r="I25" s="44"/>
    </row>
    <row r="26" spans="1:9" ht="12" customHeight="1" x14ac:dyDescent="0.2">
      <c r="A26" s="157" t="s">
        <v>163</v>
      </c>
      <c r="B26" s="107" t="s">
        <v>159</v>
      </c>
      <c r="C26" s="44" t="s">
        <v>186</v>
      </c>
      <c r="F26" s="313"/>
      <c r="H26" s="219">
        <v>7</v>
      </c>
      <c r="I26" s="44"/>
    </row>
    <row r="27" spans="1:9" ht="12" customHeight="1" x14ac:dyDescent="0.2">
      <c r="A27" s="157" t="s">
        <v>164</v>
      </c>
      <c r="B27" s="107" t="s">
        <v>165</v>
      </c>
      <c r="C27" s="44" t="s">
        <v>187</v>
      </c>
      <c r="F27" s="313"/>
      <c r="H27" s="219">
        <v>8</v>
      </c>
      <c r="I27" s="44"/>
    </row>
    <row r="28" spans="1:9" ht="12" customHeight="1" x14ac:dyDescent="0.2">
      <c r="A28" s="157"/>
      <c r="F28" s="11"/>
      <c r="H28" s="219"/>
      <c r="I28" s="44"/>
    </row>
    <row r="29" spans="1:9" ht="12" customHeight="1" x14ac:dyDescent="0.2">
      <c r="A29" s="157" t="s">
        <v>188</v>
      </c>
      <c r="C29" s="109" t="s">
        <v>190</v>
      </c>
      <c r="D29" s="144"/>
      <c r="E29" s="144"/>
      <c r="F29" s="148">
        <f>F21+F23+F26-F27</f>
        <v>0</v>
      </c>
      <c r="H29" s="219"/>
      <c r="I29" s="44"/>
    </row>
    <row r="30" spans="1:9" ht="12" customHeight="1" x14ac:dyDescent="0.2">
      <c r="A30" s="157"/>
      <c r="C30" s="105"/>
      <c r="D30" s="143"/>
      <c r="E30" s="143"/>
      <c r="F30" s="108"/>
      <c r="H30" s="219"/>
      <c r="I30" s="44"/>
    </row>
    <row r="31" spans="1:9" ht="12" customHeight="1" x14ac:dyDescent="0.2">
      <c r="A31" s="157" t="s">
        <v>176</v>
      </c>
      <c r="B31" s="109" t="s">
        <v>174</v>
      </c>
      <c r="F31" s="148">
        <f>F17-F29</f>
        <v>0</v>
      </c>
      <c r="H31" s="106"/>
      <c r="I31" s="44"/>
    </row>
    <row r="32" spans="1:9" ht="12" customHeight="1" x14ac:dyDescent="0.2">
      <c r="A32" s="157"/>
      <c r="B32" s="109"/>
      <c r="F32" s="111"/>
      <c r="G32" s="39"/>
      <c r="H32" s="112"/>
      <c r="I32" s="44"/>
    </row>
    <row r="33" spans="1:9" ht="12" customHeight="1" x14ac:dyDescent="0.2">
      <c r="A33" s="157"/>
      <c r="B33" s="44" t="s">
        <v>157</v>
      </c>
      <c r="C33" s="105"/>
      <c r="D33" s="143"/>
      <c r="E33" s="143"/>
      <c r="F33" s="12"/>
      <c r="G33" s="39"/>
      <c r="H33" s="59"/>
      <c r="I33" s="44"/>
    </row>
    <row r="34" spans="1:9" ht="12" customHeight="1" x14ac:dyDescent="0.2">
      <c r="A34" s="157" t="s">
        <v>189</v>
      </c>
      <c r="B34" s="107" t="s">
        <v>165</v>
      </c>
      <c r="C34" s="44" t="s">
        <v>278</v>
      </c>
      <c r="D34" s="38"/>
      <c r="E34" s="38"/>
      <c r="F34" s="150">
        <f>F29*(2/12)</f>
        <v>0</v>
      </c>
      <c r="H34" s="219">
        <v>9</v>
      </c>
      <c r="I34" s="44"/>
    </row>
    <row r="35" spans="1:9" ht="12" customHeight="1" x14ac:dyDescent="0.2">
      <c r="A35" s="157" t="s">
        <v>178</v>
      </c>
      <c r="B35" s="107" t="s">
        <v>159</v>
      </c>
      <c r="C35" s="44" t="s">
        <v>288</v>
      </c>
      <c r="F35" s="313"/>
      <c r="H35" s="219">
        <v>10</v>
      </c>
      <c r="I35" s="44"/>
    </row>
    <row r="36" spans="1:9" ht="12" customHeight="1" x14ac:dyDescent="0.2">
      <c r="A36" s="157"/>
      <c r="F36" s="9"/>
      <c r="H36" s="219"/>
      <c r="I36" s="44"/>
    </row>
    <row r="37" spans="1:9" ht="12" customHeight="1" x14ac:dyDescent="0.2">
      <c r="A37" s="157" t="s">
        <v>181</v>
      </c>
      <c r="B37" s="7" t="s">
        <v>180</v>
      </c>
      <c r="F37" s="148">
        <f>IF(F31+F35&lt;=0,F31+F35,(IF(F31+F35&lt;=F34,0,F31+F35-F34)))</f>
        <v>0</v>
      </c>
      <c r="H37" s="219"/>
      <c r="I37" s="44"/>
    </row>
    <row r="38" spans="1:9" ht="12" customHeight="1" x14ac:dyDescent="0.2">
      <c r="A38" s="157"/>
      <c r="B38" s="7"/>
      <c r="F38" s="170"/>
      <c r="H38" s="219"/>
      <c r="I38" s="44"/>
    </row>
    <row r="39" spans="1:9" ht="12" customHeight="1" x14ac:dyDescent="0.2">
      <c r="A39" s="157"/>
      <c r="B39" s="7" t="s">
        <v>275</v>
      </c>
      <c r="F39" s="42" t="str">
        <f>IF(F31+F35&lt;0,"Deficit, SD by Service Required",(IF(F31+F35&lt;=F34,"Surplus Less than 2-month Working Capital; SD by Service not required to be populated","Surplus Greater than 2-month Working Capital; SD by Service required to be populated")))</f>
        <v>Surplus Less than 2-month Working Capital; SD by Service not required to be populated</v>
      </c>
      <c r="H39" s="219"/>
      <c r="I39" s="171"/>
    </row>
    <row r="40" spans="1:9" ht="12" customHeight="1" x14ac:dyDescent="0.2">
      <c r="A40" s="157"/>
      <c r="B40" s="7"/>
      <c r="C40" s="44" t="s">
        <v>276</v>
      </c>
      <c r="F40"/>
      <c r="H40" s="219"/>
      <c r="I40" s="171"/>
    </row>
    <row r="41" spans="1:9" ht="12" customHeight="1" x14ac:dyDescent="0.2">
      <c r="A41" s="157"/>
      <c r="B41" s="7"/>
      <c r="C41" s="44" t="s">
        <v>277</v>
      </c>
      <c r="F41"/>
      <c r="H41" s="219"/>
      <c r="I41" s="172"/>
    </row>
    <row r="42" spans="1:9" ht="12" customHeight="1" x14ac:dyDescent="0.2">
      <c r="A42" s="157"/>
      <c r="B42" s="145"/>
      <c r="C42" s="145"/>
      <c r="D42" s="145"/>
      <c r="E42" s="145"/>
      <c r="F42" s="25"/>
      <c r="H42" s="219"/>
      <c r="I42" s="44"/>
    </row>
    <row r="43" spans="1:9" ht="12" customHeight="1" x14ac:dyDescent="0.2">
      <c r="A43" s="157" t="s">
        <v>182</v>
      </c>
      <c r="C43" s="44" t="s">
        <v>205</v>
      </c>
      <c r="F43" s="156">
        <f>IF(F29=0, 0, ABS(F37)/F29)</f>
        <v>0</v>
      </c>
      <c r="H43" s="219">
        <v>11</v>
      </c>
      <c r="I43" s="44"/>
    </row>
    <row r="44" spans="1:9" ht="12" customHeight="1" x14ac:dyDescent="0.2">
      <c r="A44" s="157"/>
      <c r="F44" s="25"/>
      <c r="H44" s="219"/>
      <c r="I44" s="44"/>
    </row>
    <row r="45" spans="1:9" ht="12" customHeight="1" x14ac:dyDescent="0.2">
      <c r="A45" s="157"/>
      <c r="B45" s="7" t="s">
        <v>193</v>
      </c>
      <c r="F45" s="336"/>
      <c r="H45" s="219">
        <v>12</v>
      </c>
      <c r="I45" s="44"/>
    </row>
    <row r="46" spans="1:9" ht="12" customHeight="1" x14ac:dyDescent="0.2">
      <c r="A46" s="157"/>
      <c r="F46" s="113"/>
      <c r="H46" s="219"/>
      <c r="I46" s="44"/>
    </row>
    <row r="47" spans="1:9" x14ac:dyDescent="0.2">
      <c r="A47" s="523" t="s">
        <v>203</v>
      </c>
      <c r="B47" s="524"/>
      <c r="C47" s="525"/>
      <c r="D47" s="526"/>
      <c r="E47" s="147"/>
      <c r="F47" s="25"/>
      <c r="H47" s="219">
        <v>13</v>
      </c>
      <c r="I47" s="44"/>
    </row>
    <row r="48" spans="1:9" x14ac:dyDescent="0.2">
      <c r="A48" s="523"/>
      <c r="B48" s="527"/>
      <c r="C48" s="528"/>
      <c r="D48" s="529"/>
      <c r="E48" s="147"/>
      <c r="F48" s="25"/>
      <c r="H48" s="219"/>
      <c r="I48" s="44"/>
    </row>
    <row r="49" spans="1:9" x14ac:dyDescent="0.2">
      <c r="A49" s="523"/>
      <c r="B49" s="530"/>
      <c r="C49" s="531"/>
      <c r="D49" s="532"/>
      <c r="F49" s="25"/>
      <c r="H49" s="219"/>
      <c r="I49" s="44"/>
    </row>
    <row r="50" spans="1:9" ht="12" customHeight="1" x14ac:dyDescent="0.2">
      <c r="A50" s="157"/>
      <c r="H50" s="219"/>
      <c r="I50" s="44"/>
    </row>
    <row r="51" spans="1:9" ht="12" customHeight="1" x14ac:dyDescent="0.2">
      <c r="A51" s="157"/>
      <c r="H51" s="219"/>
      <c r="I51" s="44"/>
    </row>
    <row r="52" spans="1:9" ht="12" customHeight="1" x14ac:dyDescent="0.2">
      <c r="A52" s="103" t="s">
        <v>166</v>
      </c>
      <c r="B52" s="104"/>
      <c r="H52" s="219"/>
      <c r="I52" s="44"/>
    </row>
    <row r="53" spans="1:9" ht="12" customHeight="1" x14ac:dyDescent="0.2">
      <c r="A53" s="103"/>
      <c r="B53" s="104"/>
      <c r="H53" s="219"/>
      <c r="I53" s="44"/>
    </row>
    <row r="54" spans="1:9" ht="38.25" customHeight="1" x14ac:dyDescent="0.2">
      <c r="A54" s="49" t="s">
        <v>167</v>
      </c>
      <c r="B54" s="520" t="s">
        <v>289</v>
      </c>
      <c r="C54" s="520"/>
      <c r="D54" s="520"/>
      <c r="E54" s="520"/>
      <c r="F54" s="520"/>
      <c r="G54" s="520"/>
      <c r="H54" s="520"/>
      <c r="I54" s="44"/>
    </row>
    <row r="55" spans="1:9" ht="12" customHeight="1" x14ac:dyDescent="0.2">
      <c r="A55" s="49"/>
      <c r="B55" s="162"/>
      <c r="C55" s="162"/>
      <c r="D55" s="207" t="s">
        <v>168</v>
      </c>
      <c r="E55" s="162"/>
      <c r="F55" s="162"/>
      <c r="G55" s="162"/>
      <c r="H55" s="162"/>
      <c r="I55" s="44"/>
    </row>
    <row r="56" spans="1:9" s="39" customFormat="1" ht="12" customHeight="1" x14ac:dyDescent="0.2">
      <c r="A56" s="161"/>
      <c r="B56" s="160"/>
      <c r="C56" s="160"/>
      <c r="D56" s="160"/>
      <c r="E56" s="160"/>
      <c r="F56" s="160"/>
      <c r="G56" s="160"/>
      <c r="H56" s="160"/>
    </row>
    <row r="57" spans="1:9" ht="12.75" customHeight="1" x14ac:dyDescent="0.2">
      <c r="A57" s="159">
        <v>1</v>
      </c>
      <c r="B57" s="520" t="s">
        <v>183</v>
      </c>
      <c r="C57" s="520"/>
      <c r="D57" s="520"/>
      <c r="E57" s="520"/>
      <c r="F57" s="520"/>
      <c r="G57" s="520"/>
      <c r="H57" s="520"/>
      <c r="I57" s="44"/>
    </row>
    <row r="58" spans="1:9" ht="24.75" customHeight="1" x14ac:dyDescent="0.2">
      <c r="A58" s="159">
        <v>2</v>
      </c>
      <c r="B58" s="522" t="s">
        <v>198</v>
      </c>
      <c r="C58" s="522"/>
      <c r="D58" s="522"/>
      <c r="E58" s="522"/>
      <c r="F58" s="522"/>
      <c r="G58" s="522"/>
      <c r="H58" s="522"/>
      <c r="I58" s="44"/>
    </row>
    <row r="59" spans="1:9" ht="12" customHeight="1" x14ac:dyDescent="0.2">
      <c r="A59" s="219">
        <v>3</v>
      </c>
      <c r="B59" s="521" t="s">
        <v>311</v>
      </c>
      <c r="C59" s="521"/>
      <c r="D59" s="521"/>
      <c r="E59" s="521"/>
      <c r="F59" s="521"/>
      <c r="G59" s="521"/>
      <c r="H59" s="521"/>
      <c r="I59" s="44"/>
    </row>
    <row r="60" spans="1:9" ht="63" customHeight="1" x14ac:dyDescent="0.2">
      <c r="A60" s="159">
        <v>4</v>
      </c>
      <c r="B60" s="520" t="s">
        <v>312</v>
      </c>
      <c r="C60" s="520"/>
      <c r="D60" s="520"/>
      <c r="E60" s="520"/>
      <c r="F60" s="520"/>
      <c r="G60" s="520"/>
      <c r="H60" s="520"/>
      <c r="I60" s="44"/>
    </row>
    <row r="61" spans="1:9" ht="12" customHeight="1" x14ac:dyDescent="0.2">
      <c r="A61" s="219">
        <v>5</v>
      </c>
      <c r="B61" s="533" t="s">
        <v>195</v>
      </c>
      <c r="C61" s="533"/>
      <c r="D61" s="533"/>
      <c r="E61" s="533"/>
      <c r="F61" s="533"/>
      <c r="G61" s="533"/>
      <c r="H61" s="533"/>
      <c r="I61" s="44"/>
    </row>
    <row r="62" spans="1:9" ht="12" customHeight="1" x14ac:dyDescent="0.2">
      <c r="A62" s="219">
        <v>6</v>
      </c>
      <c r="B62" s="521" t="s">
        <v>311</v>
      </c>
      <c r="C62" s="521"/>
      <c r="D62" s="521"/>
      <c r="E62" s="521"/>
      <c r="F62" s="521"/>
      <c r="G62" s="521"/>
      <c r="H62" s="521"/>
      <c r="I62" s="44"/>
    </row>
    <row r="63" spans="1:9" ht="49.5" customHeight="1" x14ac:dyDescent="0.2">
      <c r="A63" s="159">
        <v>7</v>
      </c>
      <c r="B63" s="520" t="s">
        <v>199</v>
      </c>
      <c r="C63" s="520"/>
      <c r="D63" s="520"/>
      <c r="E63" s="520"/>
      <c r="F63" s="520"/>
      <c r="G63" s="520"/>
      <c r="H63" s="520"/>
      <c r="I63" s="44"/>
    </row>
    <row r="64" spans="1:9" ht="34.5" customHeight="1" x14ac:dyDescent="0.2">
      <c r="A64" s="159">
        <v>8</v>
      </c>
      <c r="B64" s="520" t="s">
        <v>200</v>
      </c>
      <c r="C64" s="520"/>
      <c r="D64" s="520"/>
      <c r="E64" s="520"/>
      <c r="F64" s="520"/>
      <c r="G64" s="520"/>
      <c r="H64" s="520"/>
      <c r="I64" s="44"/>
    </row>
    <row r="65" spans="1:9" ht="24" customHeight="1" x14ac:dyDescent="0.2">
      <c r="A65" s="159">
        <v>9</v>
      </c>
      <c r="B65" s="520" t="s">
        <v>204</v>
      </c>
      <c r="C65" s="520"/>
      <c r="D65" s="520"/>
      <c r="E65" s="520"/>
      <c r="F65" s="520"/>
      <c r="G65" s="520"/>
      <c r="H65" s="520"/>
      <c r="I65" s="44"/>
    </row>
    <row r="66" spans="1:9" ht="33.75" customHeight="1" x14ac:dyDescent="0.2">
      <c r="A66" s="159">
        <v>10</v>
      </c>
      <c r="B66" s="520" t="s">
        <v>201</v>
      </c>
      <c r="C66" s="520"/>
      <c r="D66" s="520"/>
      <c r="E66" s="520"/>
      <c r="F66" s="520"/>
      <c r="G66" s="520"/>
      <c r="H66" s="520"/>
      <c r="I66" s="44"/>
    </row>
    <row r="67" spans="1:9" ht="47.25" customHeight="1" x14ac:dyDescent="0.2">
      <c r="A67" s="159">
        <v>11</v>
      </c>
      <c r="B67" s="520" t="s">
        <v>290</v>
      </c>
      <c r="C67" s="520"/>
      <c r="D67" s="520"/>
      <c r="E67" s="520"/>
      <c r="F67" s="520"/>
      <c r="G67" s="520"/>
      <c r="H67" s="520"/>
      <c r="I67" s="44"/>
    </row>
    <row r="68" spans="1:9" ht="34.5" customHeight="1" x14ac:dyDescent="0.2">
      <c r="A68" s="159">
        <v>12</v>
      </c>
      <c r="B68" s="520" t="s">
        <v>196</v>
      </c>
      <c r="C68" s="520"/>
      <c r="D68" s="520"/>
      <c r="E68" s="520"/>
      <c r="F68" s="520"/>
      <c r="G68" s="520"/>
      <c r="H68" s="520"/>
      <c r="I68" s="44"/>
    </row>
    <row r="69" spans="1:9" ht="12" customHeight="1" x14ac:dyDescent="0.2">
      <c r="A69" s="219">
        <v>13</v>
      </c>
      <c r="B69" s="521" t="s">
        <v>197</v>
      </c>
      <c r="C69" s="521"/>
      <c r="D69" s="521"/>
      <c r="E69" s="521"/>
      <c r="F69" s="521"/>
      <c r="G69" s="521"/>
      <c r="H69" s="521"/>
      <c r="I69" s="44"/>
    </row>
    <row r="70" spans="1:9" x14ac:dyDescent="0.2">
      <c r="A70" s="219"/>
      <c r="B70" s="100"/>
      <c r="H70" s="219"/>
      <c r="I70" s="44"/>
    </row>
    <row r="71" spans="1:9" x14ac:dyDescent="0.2">
      <c r="A71" s="219"/>
      <c r="B71" s="100"/>
      <c r="H71" s="219"/>
      <c r="I71" s="44"/>
    </row>
    <row r="72" spans="1:9" x14ac:dyDescent="0.2">
      <c r="A72" s="219"/>
      <c r="B72" s="100"/>
      <c r="H72" s="219"/>
      <c r="I72" s="44"/>
    </row>
    <row r="73" spans="1:9" x14ac:dyDescent="0.2">
      <c r="A73" s="219"/>
      <c r="B73" s="100"/>
      <c r="H73" s="219"/>
      <c r="I73" s="44"/>
    </row>
    <row r="74" spans="1:9" x14ac:dyDescent="0.2">
      <c r="A74" s="157"/>
      <c r="H74" s="219"/>
      <c r="I74" s="44"/>
    </row>
    <row r="75" spans="1:9" x14ac:dyDescent="0.2">
      <c r="A75" s="157"/>
      <c r="H75" s="219"/>
      <c r="I75" s="44"/>
    </row>
    <row r="76" spans="1:9" x14ac:dyDescent="0.2">
      <c r="A76" s="157"/>
      <c r="H76" s="219"/>
      <c r="I76" s="44"/>
    </row>
    <row r="77" spans="1:9" x14ac:dyDescent="0.2">
      <c r="A77" s="157"/>
      <c r="H77" s="219"/>
      <c r="I77" s="44"/>
    </row>
    <row r="78" spans="1:9" x14ac:dyDescent="0.2">
      <c r="A78" s="157"/>
      <c r="H78" s="219"/>
      <c r="I78" s="44"/>
    </row>
    <row r="79" spans="1:9" x14ac:dyDescent="0.2">
      <c r="A79" s="157"/>
      <c r="H79" s="219"/>
      <c r="I79" s="44"/>
    </row>
    <row r="80" spans="1:9" x14ac:dyDescent="0.2">
      <c r="A80" s="157"/>
      <c r="H80" s="219"/>
      <c r="I80" s="44"/>
    </row>
    <row r="81" spans="1:9" x14ac:dyDescent="0.2">
      <c r="A81" s="157"/>
      <c r="H81" s="219"/>
      <c r="I81" s="44"/>
    </row>
    <row r="82" spans="1:9" x14ac:dyDescent="0.2">
      <c r="A82" s="157"/>
      <c r="H82" s="219"/>
      <c r="I82" s="44"/>
    </row>
    <row r="83" spans="1:9" x14ac:dyDescent="0.2">
      <c r="A83" s="157"/>
      <c r="H83" s="219"/>
      <c r="I83" s="44"/>
    </row>
    <row r="84" spans="1:9" x14ac:dyDescent="0.2">
      <c r="A84" s="157"/>
      <c r="H84" s="219"/>
      <c r="I84" s="44"/>
    </row>
    <row r="85" spans="1:9" x14ac:dyDescent="0.2">
      <c r="A85" s="157"/>
      <c r="H85" s="219"/>
      <c r="I85" s="44"/>
    </row>
    <row r="86" spans="1:9" x14ac:dyDescent="0.2">
      <c r="A86" s="157"/>
      <c r="H86" s="219"/>
      <c r="I86" s="44"/>
    </row>
    <row r="87" spans="1:9" x14ac:dyDescent="0.2">
      <c r="A87" s="157"/>
      <c r="H87" s="219"/>
      <c r="I87" s="44"/>
    </row>
    <row r="88" spans="1:9" x14ac:dyDescent="0.2">
      <c r="A88" s="157"/>
      <c r="H88" s="219"/>
      <c r="I88" s="44"/>
    </row>
    <row r="89" spans="1:9" x14ac:dyDescent="0.2">
      <c r="A89" s="157"/>
      <c r="H89" s="219"/>
      <c r="I89" s="44"/>
    </row>
    <row r="90" spans="1:9" x14ac:dyDescent="0.2">
      <c r="A90" s="157"/>
      <c r="H90" s="219"/>
      <c r="I90" s="44"/>
    </row>
    <row r="91" spans="1:9" x14ac:dyDescent="0.2">
      <c r="A91" s="157"/>
      <c r="H91" s="219"/>
      <c r="I91" s="44"/>
    </row>
    <row r="92" spans="1:9" x14ac:dyDescent="0.2">
      <c r="A92" s="157"/>
      <c r="H92" s="219"/>
      <c r="I92" s="44"/>
    </row>
    <row r="93" spans="1:9" x14ac:dyDescent="0.2">
      <c r="A93" s="2"/>
      <c r="H93" s="219"/>
      <c r="I93" s="44"/>
    </row>
    <row r="94" spans="1:9" x14ac:dyDescent="0.2">
      <c r="A94" s="2"/>
      <c r="H94" s="219"/>
      <c r="I94" s="44"/>
    </row>
    <row r="95" spans="1:9" x14ac:dyDescent="0.2">
      <c r="A95" s="2"/>
      <c r="H95" s="219"/>
      <c r="I95" s="44"/>
    </row>
    <row r="96" spans="1:9" x14ac:dyDescent="0.2">
      <c r="A96" s="2"/>
      <c r="H96" s="219"/>
      <c r="I96" s="44"/>
    </row>
    <row r="97" spans="1:9" x14ac:dyDescent="0.2">
      <c r="A97" s="2"/>
      <c r="H97" s="219"/>
      <c r="I97" s="44"/>
    </row>
    <row r="98" spans="1:9" x14ac:dyDescent="0.2">
      <c r="A98" s="2"/>
      <c r="H98" s="219"/>
      <c r="I98" s="44"/>
    </row>
    <row r="99" spans="1:9" x14ac:dyDescent="0.2">
      <c r="A99" s="2"/>
      <c r="H99" s="219"/>
      <c r="I99" s="44"/>
    </row>
    <row r="100" spans="1:9" x14ac:dyDescent="0.2">
      <c r="A100" s="2"/>
      <c r="H100" s="219"/>
      <c r="I100" s="44"/>
    </row>
    <row r="101" spans="1:9" x14ac:dyDescent="0.2">
      <c r="A101" s="2"/>
      <c r="H101" s="219"/>
      <c r="I101" s="44"/>
    </row>
    <row r="102" spans="1:9" x14ac:dyDescent="0.2">
      <c r="A102" s="2"/>
      <c r="H102" s="219"/>
      <c r="I102" s="44"/>
    </row>
    <row r="103" spans="1:9" x14ac:dyDescent="0.2">
      <c r="A103" s="2"/>
      <c r="I103" s="44"/>
    </row>
  </sheetData>
  <sheetProtection password="BEC8" sheet="1" objects="1" scenarios="1" selectLockedCells="1"/>
  <mergeCells count="16">
    <mergeCell ref="A47:A49"/>
    <mergeCell ref="B47:D49"/>
    <mergeCell ref="B54:H54"/>
    <mergeCell ref="B61:H61"/>
    <mergeCell ref="B62:H62"/>
    <mergeCell ref="B63:H63"/>
    <mergeCell ref="B64:H64"/>
    <mergeCell ref="B57:H57"/>
    <mergeCell ref="B58:H58"/>
    <mergeCell ref="B60:H60"/>
    <mergeCell ref="B59:H59"/>
    <mergeCell ref="B65:H65"/>
    <mergeCell ref="B66:H66"/>
    <mergeCell ref="B67:H67"/>
    <mergeCell ref="B68:H68"/>
    <mergeCell ref="B69:H6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00FF"/>
  </sheetPr>
  <dimension ref="A1:HF29"/>
  <sheetViews>
    <sheetView zoomScaleNormal="100" workbookViewId="0">
      <selection activeCell="G11" sqref="G11"/>
    </sheetView>
  </sheetViews>
  <sheetFormatPr defaultColWidth="8.85546875" defaultRowHeight="11.25" x14ac:dyDescent="0.2"/>
  <cols>
    <col min="1" max="1" width="39.42578125" style="44" customWidth="1"/>
    <col min="2" max="2" width="17.42578125" style="44" customWidth="1"/>
    <col min="3" max="3" width="1.7109375" style="44" customWidth="1"/>
    <col min="4" max="4" width="14" style="44" customWidth="1"/>
    <col min="5" max="5" width="1.7109375" style="44" customWidth="1"/>
    <col min="6" max="6" width="10.85546875" style="44" customWidth="1"/>
    <col min="7" max="7" width="11.42578125" style="44" customWidth="1"/>
    <col min="8" max="8" width="1.7109375" style="44" customWidth="1"/>
    <col min="9" max="9" width="10.85546875" style="44" customWidth="1"/>
    <col min="10" max="10" width="11.42578125" style="39" customWidth="1"/>
    <col min="11" max="11" width="1.7109375" style="44" customWidth="1"/>
    <col min="12" max="12" width="10.85546875" style="44" customWidth="1"/>
    <col min="13" max="13" width="11.42578125" style="39" customWidth="1"/>
    <col min="14" max="14" width="1.7109375" style="44" customWidth="1"/>
    <col min="15" max="15" width="10.85546875" style="44" customWidth="1"/>
    <col min="16" max="16" width="11.42578125" style="39" customWidth="1"/>
    <col min="17" max="17" width="1.7109375" style="44" customWidth="1"/>
    <col min="18" max="18" width="10.85546875" style="44" customWidth="1"/>
    <col min="19" max="19" width="11.42578125" style="44" customWidth="1"/>
    <col min="20" max="20" width="1.7109375" style="44" customWidth="1"/>
    <col min="21" max="21" width="10.85546875" style="44" customWidth="1"/>
    <col min="22" max="22" width="11.42578125" style="44" customWidth="1"/>
    <col min="23" max="23" width="1.7109375" style="44" customWidth="1"/>
    <col min="24" max="24" width="10.85546875" style="44" customWidth="1"/>
    <col min="25" max="25" width="11.42578125" style="44" customWidth="1"/>
    <col min="26" max="26" width="1.7109375" style="44" customWidth="1"/>
    <col min="27" max="27" width="10.85546875" style="44" customWidth="1"/>
    <col min="28" max="28" width="11.42578125" style="44" customWidth="1"/>
    <col min="29" max="29" width="1.7109375" style="44" customWidth="1"/>
    <col min="30" max="30" width="10.85546875" style="44" customWidth="1"/>
    <col min="31" max="31" width="11.42578125" style="44" customWidth="1"/>
    <col min="32" max="32" width="1.7109375" style="44" customWidth="1"/>
    <col min="33" max="33" width="10.85546875" style="44" customWidth="1"/>
    <col min="34" max="34" width="11.42578125" style="44" customWidth="1"/>
    <col min="35" max="35" width="1.7109375" style="44" customWidth="1"/>
    <col min="36" max="36" width="10.85546875" style="44" customWidth="1"/>
    <col min="37" max="37" width="11.42578125" style="44" customWidth="1"/>
    <col min="38" max="38" width="1.7109375" style="44" customWidth="1"/>
    <col min="39" max="39" width="10.85546875" style="44" customWidth="1"/>
    <col min="40" max="40" width="11.42578125" style="44" customWidth="1"/>
    <col min="41" max="41" width="1.7109375" style="44" customWidth="1"/>
    <col min="42" max="42" width="10.85546875" style="44" customWidth="1"/>
    <col min="43" max="43" width="11.42578125" style="44" customWidth="1"/>
    <col min="44" max="44" width="1.7109375" style="44" customWidth="1"/>
    <col min="45" max="45" width="10.85546875" style="44" customWidth="1"/>
    <col min="46" max="46" width="11.42578125" style="44" customWidth="1"/>
    <col min="47" max="47" width="1.7109375" style="44" customWidth="1"/>
    <col min="48" max="48" width="10.85546875" style="44" customWidth="1"/>
    <col min="49" max="49" width="11.42578125" style="44" customWidth="1"/>
    <col min="50" max="50" width="1.7109375" style="44" customWidth="1"/>
    <col min="51" max="51" width="10.85546875" style="44" customWidth="1"/>
    <col min="52" max="52" width="11.42578125" style="44" customWidth="1"/>
    <col min="53" max="53" width="1.7109375" style="44" customWidth="1"/>
    <col min="54" max="54" width="10.85546875" style="44" customWidth="1"/>
    <col min="55" max="55" width="11.42578125" style="44" customWidth="1"/>
    <col min="56" max="56" width="1.7109375" style="44" customWidth="1"/>
    <col min="57" max="57" width="10.85546875" style="44" customWidth="1"/>
    <col min="58" max="58" width="11.42578125" style="44" customWidth="1"/>
    <col min="59" max="59" width="1.7109375" style="44" customWidth="1"/>
    <col min="60" max="60" width="10.85546875" style="44" customWidth="1"/>
    <col min="61" max="61" width="11.42578125" style="44" customWidth="1"/>
    <col min="62" max="62" width="1.7109375" style="44" customWidth="1"/>
    <col min="63" max="63" width="10.85546875" style="44" customWidth="1"/>
    <col min="64" max="64" width="11.42578125" style="44" customWidth="1"/>
    <col min="65" max="65" width="1.7109375" style="44" customWidth="1"/>
    <col min="66" max="66" width="10.85546875" style="44" customWidth="1"/>
    <col min="67" max="67" width="11.42578125" style="44" customWidth="1"/>
    <col min="68" max="68" width="1.7109375" style="44" customWidth="1"/>
    <col min="69" max="69" width="10.85546875" style="44" customWidth="1"/>
    <col min="70" max="70" width="11.42578125" style="44" customWidth="1"/>
    <col min="71" max="71" width="1.7109375" style="44" customWidth="1"/>
    <col min="72" max="72" width="10.85546875" style="44" customWidth="1"/>
    <col min="73" max="73" width="11.42578125" style="44" customWidth="1"/>
    <col min="74" max="74" width="1.7109375" style="44" customWidth="1"/>
    <col min="75" max="75" width="10.85546875" style="44" customWidth="1"/>
    <col min="76" max="76" width="11.42578125" style="44" customWidth="1"/>
    <col min="77" max="77" width="1.7109375" style="44" customWidth="1"/>
    <col min="78" max="78" width="10.85546875" style="44" customWidth="1"/>
    <col min="79" max="79" width="11.42578125" style="44" customWidth="1"/>
    <col min="80" max="80" width="1.7109375" style="44" customWidth="1"/>
    <col min="81" max="81" width="10.85546875" style="44" customWidth="1"/>
    <col min="82" max="82" width="11.42578125" style="44" customWidth="1"/>
    <col min="83" max="83" width="1.7109375" style="44" customWidth="1"/>
    <col min="84" max="84" width="10.85546875" style="44" customWidth="1"/>
    <col min="85" max="85" width="11.42578125" style="44" customWidth="1"/>
    <col min="86" max="86" width="1.7109375" style="44" customWidth="1"/>
    <col min="87" max="87" width="10.85546875" style="44" customWidth="1"/>
    <col min="88" max="88" width="11.42578125" style="44" customWidth="1"/>
    <col min="89" max="89" width="1.7109375" style="44" customWidth="1"/>
    <col min="90" max="90" width="10.85546875" style="44" customWidth="1"/>
    <col min="91" max="91" width="11.42578125" style="44" customWidth="1"/>
    <col min="92" max="92" width="1.7109375" style="44" customWidth="1"/>
    <col min="93" max="93" width="10.85546875" style="44" customWidth="1"/>
    <col min="94" max="94" width="11.42578125" style="44" customWidth="1"/>
    <col min="95" max="95" width="1.7109375" style="44" customWidth="1"/>
    <col min="96" max="96" width="10.85546875" style="44" customWidth="1"/>
    <col min="97" max="97" width="11.42578125" style="44" customWidth="1"/>
    <col min="98" max="98" width="1.7109375" style="44" customWidth="1"/>
    <col min="99" max="99" width="10.85546875" style="44" customWidth="1"/>
    <col min="100" max="100" width="11.42578125" style="44" customWidth="1"/>
    <col min="101" max="101" width="1.7109375" style="44" customWidth="1"/>
    <col min="102" max="102" width="10.85546875" style="44" customWidth="1"/>
    <col min="103" max="103" width="11.42578125" style="44" customWidth="1"/>
    <col min="104" max="104" width="1.7109375" style="44" customWidth="1"/>
    <col min="105" max="105" width="10.85546875" style="44" customWidth="1"/>
    <col min="106" max="106" width="11.42578125" style="44" customWidth="1"/>
    <col min="107" max="107" width="1.7109375" style="44" customWidth="1"/>
    <col min="108" max="108" width="10.85546875" style="44" customWidth="1"/>
    <col min="109" max="109" width="11.42578125" style="44" customWidth="1"/>
    <col min="110" max="110" width="1.7109375" style="44" customWidth="1"/>
    <col min="111" max="111" width="10.85546875" style="44" customWidth="1"/>
    <col min="112" max="112" width="11.42578125" style="44" customWidth="1"/>
    <col min="113" max="113" width="1.7109375" style="44" customWidth="1"/>
    <col min="114" max="114" width="10.85546875" style="44" customWidth="1"/>
    <col min="115" max="115" width="11.42578125" style="44" customWidth="1"/>
    <col min="116" max="116" width="1.7109375" style="44" customWidth="1"/>
    <col min="117" max="117" width="10.85546875" style="44" customWidth="1"/>
    <col min="118" max="118" width="11.42578125" style="44" customWidth="1"/>
    <col min="119" max="119" width="1.7109375" style="44" customWidth="1"/>
    <col min="120" max="120" width="10.85546875" style="44" customWidth="1"/>
    <col min="121" max="121" width="11.42578125" style="44" customWidth="1"/>
    <col min="122" max="122" width="1.7109375" style="44" customWidth="1"/>
    <col min="123" max="123" width="10.85546875" style="44" customWidth="1"/>
    <col min="124" max="124" width="11.42578125" style="44" customWidth="1"/>
    <col min="125" max="125" width="1.7109375" style="44" customWidth="1"/>
    <col min="126" max="126" width="10.85546875" style="44" customWidth="1"/>
    <col min="127" max="127" width="11.42578125" style="44" customWidth="1"/>
    <col min="128" max="128" width="1.7109375" style="44" customWidth="1"/>
    <col min="129" max="129" width="10.85546875" style="44" customWidth="1"/>
    <col min="130" max="130" width="11.42578125" style="44" customWidth="1"/>
    <col min="131" max="131" width="1.7109375" style="44" customWidth="1"/>
    <col min="132" max="132" width="10.85546875" style="44" customWidth="1"/>
    <col min="133" max="133" width="11.42578125" style="44" customWidth="1"/>
    <col min="134" max="134" width="1.7109375" style="44" customWidth="1"/>
    <col min="135" max="135" width="10.85546875" style="44" customWidth="1"/>
    <col min="136" max="136" width="11.42578125" style="44" customWidth="1"/>
    <col min="137" max="137" width="1.7109375" style="44" customWidth="1"/>
    <col min="138" max="138" width="10.85546875" style="44" customWidth="1"/>
    <col min="139" max="139" width="11.42578125" style="44" customWidth="1"/>
    <col min="140" max="140" width="1.7109375" style="44" customWidth="1"/>
    <col min="141" max="141" width="10.85546875" style="44" customWidth="1"/>
    <col min="142" max="142" width="11.42578125" style="44" customWidth="1"/>
    <col min="143" max="143" width="1.7109375" style="44" customWidth="1"/>
    <col min="144" max="144" width="10.85546875" style="44" customWidth="1"/>
    <col min="145" max="145" width="11.42578125" style="44" customWidth="1"/>
    <col min="146" max="146" width="1.7109375" style="44" customWidth="1"/>
    <col min="147" max="147" width="10.85546875" style="44" customWidth="1"/>
    <col min="148" max="148" width="11.42578125" style="44" customWidth="1"/>
    <col min="149" max="149" width="1.7109375" style="44" customWidth="1"/>
    <col min="150" max="150" width="10.85546875" style="44" customWidth="1"/>
    <col min="151" max="151" width="11.42578125" style="44" customWidth="1"/>
    <col min="152" max="152" width="1.7109375" style="44" customWidth="1"/>
    <col min="153" max="153" width="10.85546875" style="44" customWidth="1"/>
    <col min="154" max="154" width="11.42578125" style="44" customWidth="1"/>
    <col min="155" max="155" width="1.7109375" style="44" customWidth="1"/>
    <col min="156" max="156" width="10.85546875" style="44" customWidth="1"/>
    <col min="157" max="157" width="11.42578125" style="44" customWidth="1"/>
    <col min="158" max="158" width="1.7109375" style="44" customWidth="1"/>
    <col min="159" max="159" width="10.85546875" style="44" customWidth="1"/>
    <col min="160" max="160" width="11.42578125" style="44" customWidth="1"/>
    <col min="161" max="161" width="1.7109375" style="44" customWidth="1"/>
    <col min="162" max="162" width="10.85546875" style="44" customWidth="1"/>
    <col min="163" max="163" width="11.42578125" style="44" customWidth="1"/>
    <col min="164" max="164" width="1.7109375" style="44" customWidth="1"/>
    <col min="165" max="165" width="10.85546875" style="44" customWidth="1"/>
    <col min="166" max="166" width="11.42578125" style="44" customWidth="1"/>
    <col min="167" max="167" width="1.7109375" style="44" customWidth="1"/>
    <col min="168" max="168" width="10.85546875" style="44" customWidth="1"/>
    <col min="169" max="169" width="11.42578125" style="44" customWidth="1"/>
    <col min="170" max="170" width="1.7109375" style="44" customWidth="1"/>
    <col min="171" max="171" width="10.85546875" style="44" customWidth="1"/>
    <col min="172" max="172" width="11.42578125" style="44" customWidth="1"/>
    <col min="173" max="173" width="1.7109375" style="44" customWidth="1"/>
    <col min="174" max="174" width="10.85546875" style="44" customWidth="1"/>
    <col min="175" max="175" width="11.42578125" style="44" customWidth="1"/>
    <col min="176" max="176" width="1.7109375" style="44" customWidth="1"/>
    <col min="177" max="177" width="10.85546875" style="44" customWidth="1"/>
    <col min="178" max="178" width="11.42578125" style="44" customWidth="1"/>
    <col min="179" max="179" width="1.7109375" style="44" customWidth="1"/>
    <col min="180" max="180" width="10.85546875" style="44" customWidth="1"/>
    <col min="181" max="181" width="11.42578125" style="44" customWidth="1"/>
    <col min="182" max="182" width="1.7109375" style="44" customWidth="1"/>
    <col min="183" max="183" width="10.85546875" style="44" customWidth="1"/>
    <col min="184" max="184" width="11.42578125" style="44" customWidth="1"/>
    <col min="185" max="185" width="1.7109375" style="44" customWidth="1"/>
    <col min="186" max="186" width="10.85546875" style="44" customWidth="1"/>
    <col min="187" max="187" width="11.42578125" style="44" customWidth="1"/>
    <col min="188" max="188" width="1.7109375" style="44" customWidth="1"/>
    <col min="189" max="189" width="10.85546875" style="44" customWidth="1"/>
    <col min="190" max="190" width="11.42578125" style="44" customWidth="1"/>
    <col min="191" max="191" width="1.7109375" style="44" customWidth="1"/>
    <col min="192" max="192" width="10.85546875" style="44" customWidth="1"/>
    <col min="193" max="193" width="11.42578125" style="44" customWidth="1"/>
    <col min="194" max="194" width="1.7109375" style="44" customWidth="1"/>
    <col min="195" max="195" width="10.85546875" style="44" customWidth="1"/>
    <col min="196" max="196" width="11.42578125" style="44" customWidth="1"/>
    <col min="197" max="197" width="1.7109375" style="44" customWidth="1"/>
    <col min="198" max="198" width="10.85546875" style="44" customWidth="1"/>
    <col min="199" max="199" width="11.42578125" style="44" customWidth="1"/>
    <col min="200" max="200" width="1.7109375" style="44" customWidth="1"/>
    <col min="201" max="201" width="10.85546875" style="44" customWidth="1"/>
    <col min="202" max="202" width="11.42578125" style="44" customWidth="1"/>
    <col min="203" max="203" width="1.7109375" style="44" customWidth="1"/>
    <col min="204" max="204" width="10.85546875" style="44" customWidth="1"/>
    <col min="205" max="205" width="11.42578125" style="44" customWidth="1"/>
    <col min="206" max="206" width="1.7109375" style="44" customWidth="1"/>
    <col min="207" max="207" width="10.85546875" style="44" customWidth="1"/>
    <col min="208" max="208" width="11.42578125" style="44" customWidth="1"/>
    <col min="209" max="209" width="1.7109375" style="44" customWidth="1"/>
    <col min="210" max="210" width="10.85546875" style="44" customWidth="1"/>
    <col min="211" max="211" width="11.42578125" style="44" customWidth="1"/>
    <col min="212" max="212" width="1.7109375" style="44" customWidth="1"/>
    <col min="213" max="16384" width="8.85546875" style="44"/>
  </cols>
  <sheetData>
    <row r="1" spans="1:214" ht="12" customHeight="1" x14ac:dyDescent="0.2">
      <c r="A1" s="38" t="str">
        <f>'Description of Services'!A1:B1</f>
        <v>Northwestern University - Recharge Worksheet (Version 2014-June V1.2)</v>
      </c>
      <c r="F1" s="7"/>
      <c r="J1" s="56" t="s">
        <v>125</v>
      </c>
      <c r="K1" s="7"/>
      <c r="L1" s="116">
        <f>'Description of Services'!F1</f>
        <v>2017</v>
      </c>
    </row>
    <row r="2" spans="1:214" ht="12" customHeight="1" x14ac:dyDescent="0.2">
      <c r="A2" s="38" t="s">
        <v>170</v>
      </c>
      <c r="B2" s="114"/>
      <c r="C2" s="114"/>
      <c r="D2" s="114"/>
      <c r="E2" s="114"/>
      <c r="F2" s="114"/>
      <c r="G2" s="114"/>
      <c r="H2" s="39"/>
      <c r="I2" s="39"/>
    </row>
    <row r="3" spans="1:214" ht="12" customHeight="1" x14ac:dyDescent="0.2">
      <c r="A3" s="38" t="str">
        <f>'Description of Services'!A3:B3</f>
        <v xml:space="preserve">Name of Recharge/Service Center: </v>
      </c>
      <c r="B3" s="115">
        <f>'Description of Services'!B3</f>
        <v>0</v>
      </c>
      <c r="C3" s="115"/>
      <c r="D3" s="115"/>
      <c r="E3" s="115"/>
      <c r="F3" s="534" t="str">
        <f>'SD in Aggregate'!F39</f>
        <v>Surplus Less than 2-month Working Capital; SD by Service not required to be populated</v>
      </c>
      <c r="G3" s="534"/>
      <c r="H3" s="534"/>
      <c r="I3" s="534"/>
      <c r="J3" s="534"/>
      <c r="K3" s="534"/>
      <c r="L3" s="534"/>
      <c r="M3" s="534"/>
      <c r="N3" s="534"/>
      <c r="O3" s="534"/>
      <c r="P3" s="534"/>
      <c r="Q3" s="534"/>
      <c r="R3" s="534"/>
    </row>
    <row r="4" spans="1:214" ht="12" customHeight="1" x14ac:dyDescent="0.2">
      <c r="A4" s="38" t="str">
        <f>'Description of Services'!A4:B4</f>
        <v xml:space="preserve">NUFinancials Chartstring: </v>
      </c>
      <c r="B4" s="115">
        <f>'Description of Services'!B4</f>
        <v>0</v>
      </c>
      <c r="C4" s="115"/>
      <c r="D4" s="115"/>
      <c r="E4" s="115"/>
      <c r="F4" s="534"/>
      <c r="G4" s="534"/>
      <c r="H4" s="534"/>
      <c r="I4" s="534"/>
      <c r="J4" s="534"/>
      <c r="K4" s="534"/>
      <c r="L4" s="534"/>
      <c r="M4" s="534"/>
      <c r="N4" s="534"/>
      <c r="O4" s="534"/>
      <c r="P4" s="534"/>
      <c r="Q4" s="534"/>
      <c r="R4" s="534"/>
    </row>
    <row r="5" spans="1:214" ht="12" customHeight="1" x14ac:dyDescent="0.2">
      <c r="A5" s="38" t="str">
        <f>'Description of Services'!A5:B5</f>
        <v xml:space="preserve">Facility Location: </v>
      </c>
      <c r="B5" s="115">
        <f>'Description of Services'!B5</f>
        <v>0</v>
      </c>
      <c r="C5" s="115"/>
      <c r="D5" s="115"/>
      <c r="E5" s="115"/>
      <c r="F5" s="115"/>
      <c r="G5" s="115"/>
      <c r="H5" s="115"/>
    </row>
    <row r="6" spans="1:214" ht="12" customHeight="1" x14ac:dyDescent="0.2">
      <c r="E6" s="8"/>
      <c r="F6" s="513" t="s">
        <v>23</v>
      </c>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4"/>
      <c r="DW6" s="514"/>
      <c r="DX6" s="514"/>
      <c r="DY6" s="514"/>
      <c r="DZ6" s="514"/>
      <c r="EA6" s="514"/>
      <c r="EB6" s="514"/>
      <c r="EC6" s="514"/>
      <c r="ED6" s="514"/>
      <c r="EE6" s="514"/>
      <c r="EF6" s="514"/>
      <c r="EG6" s="514"/>
      <c r="EH6" s="514"/>
      <c r="EI6" s="514"/>
      <c r="EJ6" s="514"/>
      <c r="EK6" s="514"/>
      <c r="EL6" s="514"/>
      <c r="EM6" s="514"/>
      <c r="EN6" s="514"/>
      <c r="EO6" s="514"/>
      <c r="EP6" s="514"/>
      <c r="EQ6" s="514"/>
      <c r="ER6" s="514"/>
      <c r="ES6" s="514"/>
      <c r="ET6" s="514"/>
      <c r="EU6" s="514"/>
      <c r="EV6" s="514"/>
      <c r="EW6" s="514"/>
      <c r="EX6" s="514"/>
      <c r="EY6" s="514"/>
      <c r="EZ6" s="514"/>
      <c r="FA6" s="514"/>
      <c r="FB6" s="514"/>
      <c r="FC6" s="514"/>
      <c r="FD6" s="514"/>
      <c r="FE6" s="514"/>
      <c r="FF6" s="514"/>
      <c r="FG6" s="514"/>
      <c r="FH6" s="514"/>
      <c r="FI6" s="514"/>
      <c r="FJ6" s="514"/>
      <c r="FK6" s="514"/>
      <c r="FL6" s="514"/>
      <c r="FM6" s="514"/>
      <c r="FN6" s="514"/>
      <c r="FO6" s="514"/>
      <c r="FP6" s="514"/>
      <c r="FQ6" s="514"/>
      <c r="FR6" s="514"/>
      <c r="FS6" s="514"/>
      <c r="FT6" s="514"/>
      <c r="FU6" s="514"/>
      <c r="FV6" s="514"/>
      <c r="FW6" s="514"/>
      <c r="FX6" s="514"/>
      <c r="FY6" s="514"/>
      <c r="FZ6" s="514"/>
      <c r="GA6" s="514"/>
      <c r="GB6" s="514"/>
      <c r="GC6" s="514"/>
      <c r="GD6" s="514"/>
      <c r="GE6" s="514"/>
      <c r="GF6" s="514"/>
      <c r="GG6" s="514"/>
      <c r="GH6" s="514"/>
      <c r="GI6" s="514"/>
      <c r="GJ6" s="514"/>
      <c r="GK6" s="514"/>
      <c r="GL6" s="514"/>
      <c r="GM6" s="514"/>
      <c r="GN6" s="514"/>
      <c r="GO6" s="514"/>
      <c r="GP6" s="514"/>
      <c r="GQ6" s="514"/>
      <c r="GR6" s="514"/>
      <c r="GS6" s="514"/>
      <c r="GT6" s="514"/>
      <c r="GU6" s="514"/>
      <c r="GV6" s="514"/>
      <c r="GW6" s="514"/>
      <c r="GX6" s="514"/>
      <c r="GY6" s="514"/>
      <c r="GZ6" s="514"/>
      <c r="HA6" s="514"/>
      <c r="HB6" s="514"/>
      <c r="HC6" s="515"/>
      <c r="HD6" s="197"/>
    </row>
    <row r="7" spans="1:214" ht="12" customHeight="1" x14ac:dyDescent="0.2">
      <c r="D7" s="535" t="s">
        <v>191</v>
      </c>
      <c r="E7" s="152"/>
      <c r="F7" s="539" t="str">
        <f>'Description of Services'!B8</f>
        <v xml:space="preserve">Service 1: </v>
      </c>
      <c r="G7" s="540"/>
      <c r="H7" s="96"/>
      <c r="I7" s="539" t="str">
        <f>'Description of Services'!D8</f>
        <v xml:space="preserve">Service 2: </v>
      </c>
      <c r="J7" s="540"/>
      <c r="K7" s="96"/>
      <c r="L7" s="539" t="str">
        <f>'Description of Services'!F8</f>
        <v xml:space="preserve">Service 3: </v>
      </c>
      <c r="M7" s="540"/>
      <c r="N7" s="96"/>
      <c r="O7" s="539" t="str">
        <f>'Description of Services'!H8</f>
        <v xml:space="preserve">Service 4: </v>
      </c>
      <c r="P7" s="540"/>
      <c r="Q7" s="39"/>
      <c r="R7" s="539" t="str">
        <f>'Description of Services'!J8</f>
        <v xml:space="preserve">Service 5: </v>
      </c>
      <c r="S7" s="540"/>
      <c r="T7" s="96"/>
      <c r="U7" s="539" t="str">
        <f>'Description of Services'!L8</f>
        <v xml:space="preserve">Service 6: </v>
      </c>
      <c r="V7" s="540"/>
      <c r="W7" s="96"/>
      <c r="X7" s="539" t="str">
        <f>'Description of Services'!N8</f>
        <v>Service 7:</v>
      </c>
      <c r="Y7" s="540"/>
      <c r="Z7" s="96"/>
      <c r="AA7" s="539" t="str">
        <f>'Description of Services'!P8</f>
        <v>Service 8:</v>
      </c>
      <c r="AB7" s="540"/>
      <c r="AC7" s="39"/>
      <c r="AD7" s="539" t="str">
        <f>'Description of Services'!R8</f>
        <v>Service 9:</v>
      </c>
      <c r="AE7" s="540"/>
      <c r="AF7" s="96"/>
      <c r="AG7" s="539" t="str">
        <f>'Description of Services'!T8</f>
        <v>Service 10:</v>
      </c>
      <c r="AH7" s="540"/>
      <c r="AI7" s="96"/>
      <c r="AJ7" s="539" t="str">
        <f>'Description of Services'!V8</f>
        <v>Service 11:</v>
      </c>
      <c r="AK7" s="540"/>
      <c r="AL7" s="96"/>
      <c r="AM7" s="539" t="str">
        <f>'Description of Services'!X8</f>
        <v>Service 12:</v>
      </c>
      <c r="AN7" s="540"/>
      <c r="AO7" s="39"/>
      <c r="AP7" s="539" t="str">
        <f>'Description of Services'!Z8</f>
        <v>Service 13:</v>
      </c>
      <c r="AQ7" s="540"/>
      <c r="AR7" s="96"/>
      <c r="AS7" s="539" t="str">
        <f>'Description of Services'!AB8</f>
        <v>Service 14:</v>
      </c>
      <c r="AT7" s="540"/>
      <c r="AU7" s="96"/>
      <c r="AV7" s="539" t="str">
        <f>'Description of Services'!AD8</f>
        <v>Service 15:</v>
      </c>
      <c r="AW7" s="540"/>
      <c r="AX7" s="96"/>
      <c r="AY7" s="539" t="str">
        <f>'Description of Services'!AF8</f>
        <v>Service 16:</v>
      </c>
      <c r="AZ7" s="540"/>
      <c r="BA7" s="39"/>
      <c r="BB7" s="509" t="str">
        <f>'Description of Services'!AH8</f>
        <v>Service 17:</v>
      </c>
      <c r="BC7" s="510"/>
      <c r="BD7" s="96"/>
      <c r="BE7" s="509" t="str">
        <f>'Description of Services'!AJ8</f>
        <v>Service 18:</v>
      </c>
      <c r="BF7" s="510"/>
      <c r="BG7" s="96"/>
      <c r="BH7" s="509" t="str">
        <f>'Description of Services'!AL8</f>
        <v>Service 19:</v>
      </c>
      <c r="BI7" s="510"/>
      <c r="BJ7" s="96"/>
      <c r="BK7" s="509" t="str">
        <f>'Description of Services'!AN8</f>
        <v>Service 20:</v>
      </c>
      <c r="BL7" s="510"/>
      <c r="BN7" s="509" t="str">
        <f>'Description of Services'!AP8</f>
        <v>Service 21:</v>
      </c>
      <c r="BO7" s="510"/>
      <c r="BP7" s="96"/>
      <c r="BQ7" s="509" t="str">
        <f>'Description of Services'!AR8</f>
        <v>Service 22:</v>
      </c>
      <c r="BR7" s="510"/>
      <c r="BS7" s="96"/>
      <c r="BT7" s="509" t="str">
        <f>'Description of Services'!AT8</f>
        <v>Service 23:</v>
      </c>
      <c r="BU7" s="510"/>
      <c r="BV7" s="96"/>
      <c r="BW7" s="509" t="str">
        <f>'Description of Services'!AV8</f>
        <v>Service 24:</v>
      </c>
      <c r="BX7" s="510"/>
      <c r="BY7" s="39"/>
      <c r="BZ7" s="509" t="str">
        <f>'Description of Services'!AX8</f>
        <v>Service 25:</v>
      </c>
      <c r="CA7" s="510"/>
      <c r="CB7" s="96"/>
      <c r="CC7" s="509" t="str">
        <f>'Description of Services'!AZ8</f>
        <v>Service 26:</v>
      </c>
      <c r="CD7" s="510"/>
      <c r="CE7" s="96"/>
      <c r="CF7" s="509" t="str">
        <f>'Description of Services'!BB8</f>
        <v>Service 27:</v>
      </c>
      <c r="CG7" s="510"/>
      <c r="CH7" s="96"/>
      <c r="CI7" s="509" t="str">
        <f>'Description of Services'!BD8</f>
        <v>Service 28:</v>
      </c>
      <c r="CJ7" s="510"/>
      <c r="CK7" s="39"/>
      <c r="CL7" s="509" t="str">
        <f>'Description of Services'!BF8</f>
        <v>Service 29:</v>
      </c>
      <c r="CM7" s="510"/>
      <c r="CN7" s="96"/>
      <c r="CO7" s="509" t="str">
        <f>'Description of Services'!BH8</f>
        <v>Service 30:</v>
      </c>
      <c r="CP7" s="510"/>
      <c r="CQ7" s="96"/>
      <c r="CR7" s="509" t="str">
        <f>'Description of Services'!BJ8</f>
        <v>Service 31:</v>
      </c>
      <c r="CS7" s="510"/>
      <c r="CT7" s="96"/>
      <c r="CU7" s="509" t="str">
        <f>'Description of Services'!BL8</f>
        <v>Service 32:</v>
      </c>
      <c r="CV7" s="510"/>
      <c r="CW7" s="39"/>
      <c r="CX7" s="509" t="str">
        <f>'Description of Services'!BN8</f>
        <v>Service 33:</v>
      </c>
      <c r="CY7" s="510"/>
      <c r="CZ7" s="96"/>
      <c r="DA7" s="509" t="str">
        <f>'Description of Services'!BP8</f>
        <v>Service 34:</v>
      </c>
      <c r="DB7" s="510"/>
      <c r="DC7" s="96"/>
      <c r="DD7" s="509" t="str">
        <f>'Description of Services'!BR8</f>
        <v>Service 35:</v>
      </c>
      <c r="DE7" s="510"/>
      <c r="DF7" s="96"/>
      <c r="DG7" s="509" t="str">
        <f>'Description of Services'!BT8</f>
        <v>Service 36:</v>
      </c>
      <c r="DH7" s="510"/>
      <c r="DJ7" s="509" t="str">
        <f>'Description of Services'!BV8</f>
        <v>Service 37:</v>
      </c>
      <c r="DK7" s="510"/>
      <c r="DL7" s="96"/>
      <c r="DM7" s="509" t="str">
        <f>'Description of Services'!BX8</f>
        <v>Service 38:</v>
      </c>
      <c r="DN7" s="510"/>
      <c r="DO7" s="96"/>
      <c r="DP7" s="509" t="str">
        <f>'Description of Services'!BZ8</f>
        <v>Service 39:</v>
      </c>
      <c r="DQ7" s="510"/>
      <c r="DR7" s="96"/>
      <c r="DS7" s="509" t="str">
        <f>'Description of Services'!CB8</f>
        <v>Service 40:</v>
      </c>
      <c r="DT7" s="510"/>
      <c r="DU7" s="39"/>
      <c r="DV7" s="509" t="str">
        <f>'Description of Services'!CD8</f>
        <v>Service 41:</v>
      </c>
      <c r="DW7" s="510"/>
      <c r="DX7" s="96"/>
      <c r="DY7" s="509" t="str">
        <f>'Description of Services'!CF8</f>
        <v>Service 42:</v>
      </c>
      <c r="DZ7" s="510"/>
      <c r="EA7" s="96"/>
      <c r="EB7" s="509" t="str">
        <f>'Description of Services'!CH8</f>
        <v>Service 43:</v>
      </c>
      <c r="EC7" s="510"/>
      <c r="ED7" s="96"/>
      <c r="EE7" s="509" t="str">
        <f>'Description of Services'!CJ8</f>
        <v>Service 44:</v>
      </c>
      <c r="EF7" s="510"/>
      <c r="EG7" s="39"/>
      <c r="EH7" s="509" t="str">
        <f>'Description of Services'!CL8</f>
        <v>Service 45:</v>
      </c>
      <c r="EI7" s="510"/>
      <c r="EJ7" s="96"/>
      <c r="EK7" s="509" t="str">
        <f>'Description of Services'!CN8</f>
        <v>Service 46:</v>
      </c>
      <c r="EL7" s="510"/>
      <c r="EM7" s="96"/>
      <c r="EN7" s="509" t="str">
        <f>'Description of Services'!CP8</f>
        <v>Service 47:</v>
      </c>
      <c r="EO7" s="510"/>
      <c r="EP7" s="96"/>
      <c r="EQ7" s="509" t="str">
        <f>'Description of Services'!CR8</f>
        <v>Service 48:</v>
      </c>
      <c r="ER7" s="510"/>
      <c r="ES7" s="39"/>
      <c r="ET7" s="509" t="str">
        <f>'Description of Services'!CT8</f>
        <v>Service 49:</v>
      </c>
      <c r="EU7" s="510"/>
      <c r="EV7" s="96"/>
      <c r="EW7" s="509" t="str">
        <f>'Description of Services'!CV8</f>
        <v>Service 50:</v>
      </c>
      <c r="EX7" s="510"/>
      <c r="EY7" s="96"/>
      <c r="EZ7" s="509" t="str">
        <f>'Description of Services'!CX8</f>
        <v>Service 51:</v>
      </c>
      <c r="FA7" s="510"/>
      <c r="FB7" s="96"/>
      <c r="FC7" s="509" t="str">
        <f>'Description of Services'!CZ8</f>
        <v>Service 52:</v>
      </c>
      <c r="FD7" s="510"/>
      <c r="FF7" s="509" t="str">
        <f>'Description of Services'!DB8</f>
        <v>Service 53:</v>
      </c>
      <c r="FG7" s="510"/>
      <c r="FH7" s="96"/>
      <c r="FI7" s="509" t="str">
        <f>'Description of Services'!DD8</f>
        <v>Service 54:</v>
      </c>
      <c r="FJ7" s="510"/>
      <c r="FK7" s="96"/>
      <c r="FL7" s="509" t="str">
        <f>'Description of Services'!DF8</f>
        <v>Service 55:</v>
      </c>
      <c r="FM7" s="510"/>
      <c r="FN7" s="96"/>
      <c r="FO7" s="509" t="str">
        <f>'Description of Services'!DH8</f>
        <v>Service 56:</v>
      </c>
      <c r="FP7" s="510"/>
      <c r="FQ7" s="39"/>
      <c r="FR7" s="509" t="str">
        <f>'Description of Services'!DJ8</f>
        <v>Service 57:</v>
      </c>
      <c r="FS7" s="510"/>
      <c r="FT7" s="96"/>
      <c r="FU7" s="509" t="str">
        <f>'Description of Services'!DL8</f>
        <v>Service 58:</v>
      </c>
      <c r="FV7" s="510"/>
      <c r="FW7" s="96"/>
      <c r="FX7" s="509" t="str">
        <f>'Description of Services'!DN8</f>
        <v>Service 59:</v>
      </c>
      <c r="FY7" s="510"/>
      <c r="FZ7" s="96"/>
      <c r="GA7" s="509" t="str">
        <f>'Description of Services'!DP8</f>
        <v>Service 60:</v>
      </c>
      <c r="GB7" s="510"/>
      <c r="GC7" s="39"/>
      <c r="GD7" s="509" t="str">
        <f>'Description of Services'!DR8</f>
        <v>Service 61:</v>
      </c>
      <c r="GE7" s="510"/>
      <c r="GF7" s="96"/>
      <c r="GG7" s="509" t="str">
        <f>'Description of Services'!DT8</f>
        <v>Service 62:</v>
      </c>
      <c r="GH7" s="510"/>
      <c r="GI7" s="96"/>
      <c r="GJ7" s="509" t="str">
        <f>'Description of Services'!DV8</f>
        <v>Service 63:</v>
      </c>
      <c r="GK7" s="510"/>
      <c r="GL7" s="96"/>
      <c r="GM7" s="509" t="str">
        <f>'Description of Services'!DX8</f>
        <v>Service 64:</v>
      </c>
      <c r="GN7" s="510"/>
      <c r="GO7" s="39"/>
      <c r="GP7" s="509" t="str">
        <f>'Description of Services'!DZ8</f>
        <v>Service 65:</v>
      </c>
      <c r="GQ7" s="510"/>
      <c r="GR7" s="96"/>
      <c r="GS7" s="509" t="str">
        <f>'Description of Services'!EB8</f>
        <v>Service 66:</v>
      </c>
      <c r="GT7" s="510"/>
      <c r="GU7" s="96"/>
      <c r="GV7" s="509" t="str">
        <f>'Description of Services'!ED8</f>
        <v>Service 67:</v>
      </c>
      <c r="GW7" s="510"/>
      <c r="GX7" s="96"/>
      <c r="GY7" s="509" t="str">
        <f>'Description of Services'!EF8</f>
        <v>Service 68:</v>
      </c>
      <c r="GZ7" s="510"/>
      <c r="HB7" s="537" t="s">
        <v>2</v>
      </c>
      <c r="HC7" s="538"/>
      <c r="HD7" s="196"/>
    </row>
    <row r="8" spans="1:214" ht="12" customHeight="1" x14ac:dyDescent="0.2">
      <c r="D8" s="536"/>
      <c r="E8" s="152"/>
      <c r="F8" s="511"/>
      <c r="G8" s="512"/>
      <c r="H8" s="96"/>
      <c r="I8" s="511"/>
      <c r="J8" s="512"/>
      <c r="K8" s="96"/>
      <c r="L8" s="511"/>
      <c r="M8" s="512"/>
      <c r="N8" s="96"/>
      <c r="O8" s="511"/>
      <c r="P8" s="512"/>
      <c r="Q8" s="39"/>
      <c r="R8" s="511"/>
      <c r="S8" s="512"/>
      <c r="T8" s="96"/>
      <c r="U8" s="511"/>
      <c r="V8" s="512"/>
      <c r="W8" s="96"/>
      <c r="X8" s="511"/>
      <c r="Y8" s="512"/>
      <c r="Z8" s="96"/>
      <c r="AA8" s="511"/>
      <c r="AB8" s="512"/>
      <c r="AC8" s="39"/>
      <c r="AD8" s="511"/>
      <c r="AE8" s="512"/>
      <c r="AF8" s="96"/>
      <c r="AG8" s="511"/>
      <c r="AH8" s="512"/>
      <c r="AI8" s="96"/>
      <c r="AJ8" s="511"/>
      <c r="AK8" s="512"/>
      <c r="AL8" s="96"/>
      <c r="AM8" s="511"/>
      <c r="AN8" s="512"/>
      <c r="AO8" s="39"/>
      <c r="AP8" s="511"/>
      <c r="AQ8" s="512"/>
      <c r="AR8" s="96"/>
      <c r="AS8" s="511"/>
      <c r="AT8" s="512"/>
      <c r="AU8" s="96"/>
      <c r="AV8" s="511"/>
      <c r="AW8" s="512"/>
      <c r="AX8" s="96"/>
      <c r="AY8" s="511"/>
      <c r="AZ8" s="512"/>
      <c r="BA8" s="39"/>
      <c r="BB8" s="511"/>
      <c r="BC8" s="512"/>
      <c r="BD8" s="96"/>
      <c r="BE8" s="511"/>
      <c r="BF8" s="512"/>
      <c r="BG8" s="96"/>
      <c r="BH8" s="511"/>
      <c r="BI8" s="512"/>
      <c r="BJ8" s="96"/>
      <c r="BK8" s="511"/>
      <c r="BL8" s="512"/>
      <c r="BN8" s="511"/>
      <c r="BO8" s="512"/>
      <c r="BP8" s="96"/>
      <c r="BQ8" s="511"/>
      <c r="BR8" s="512"/>
      <c r="BS8" s="96"/>
      <c r="BT8" s="511"/>
      <c r="BU8" s="512"/>
      <c r="BV8" s="96"/>
      <c r="BW8" s="511"/>
      <c r="BX8" s="512"/>
      <c r="BY8" s="39"/>
      <c r="BZ8" s="511"/>
      <c r="CA8" s="512"/>
      <c r="CB8" s="96"/>
      <c r="CC8" s="511"/>
      <c r="CD8" s="512"/>
      <c r="CE8" s="96"/>
      <c r="CF8" s="511"/>
      <c r="CG8" s="512"/>
      <c r="CH8" s="96"/>
      <c r="CI8" s="511"/>
      <c r="CJ8" s="512"/>
      <c r="CK8" s="39"/>
      <c r="CL8" s="511"/>
      <c r="CM8" s="512"/>
      <c r="CN8" s="96"/>
      <c r="CO8" s="511"/>
      <c r="CP8" s="512"/>
      <c r="CQ8" s="96"/>
      <c r="CR8" s="511"/>
      <c r="CS8" s="512"/>
      <c r="CT8" s="96"/>
      <c r="CU8" s="511"/>
      <c r="CV8" s="512"/>
      <c r="CW8" s="39"/>
      <c r="CX8" s="511"/>
      <c r="CY8" s="512"/>
      <c r="CZ8" s="96"/>
      <c r="DA8" s="511"/>
      <c r="DB8" s="512"/>
      <c r="DC8" s="96"/>
      <c r="DD8" s="511"/>
      <c r="DE8" s="512"/>
      <c r="DF8" s="96"/>
      <c r="DG8" s="511"/>
      <c r="DH8" s="512"/>
      <c r="DJ8" s="511"/>
      <c r="DK8" s="512"/>
      <c r="DL8" s="96"/>
      <c r="DM8" s="511"/>
      <c r="DN8" s="512"/>
      <c r="DO8" s="96"/>
      <c r="DP8" s="511"/>
      <c r="DQ8" s="512"/>
      <c r="DR8" s="96"/>
      <c r="DS8" s="511"/>
      <c r="DT8" s="512"/>
      <c r="DU8" s="39"/>
      <c r="DV8" s="511"/>
      <c r="DW8" s="512"/>
      <c r="DX8" s="96"/>
      <c r="DY8" s="511"/>
      <c r="DZ8" s="512"/>
      <c r="EA8" s="96"/>
      <c r="EB8" s="511"/>
      <c r="EC8" s="512"/>
      <c r="ED8" s="96"/>
      <c r="EE8" s="511"/>
      <c r="EF8" s="512"/>
      <c r="EG8" s="39"/>
      <c r="EH8" s="511"/>
      <c r="EI8" s="512"/>
      <c r="EJ8" s="96"/>
      <c r="EK8" s="511"/>
      <c r="EL8" s="512"/>
      <c r="EM8" s="96"/>
      <c r="EN8" s="511"/>
      <c r="EO8" s="512"/>
      <c r="EP8" s="96"/>
      <c r="EQ8" s="511"/>
      <c r="ER8" s="512"/>
      <c r="ES8" s="39"/>
      <c r="ET8" s="511"/>
      <c r="EU8" s="512"/>
      <c r="EV8" s="96"/>
      <c r="EW8" s="511"/>
      <c r="EX8" s="512"/>
      <c r="EY8" s="96"/>
      <c r="EZ8" s="511"/>
      <c r="FA8" s="512"/>
      <c r="FB8" s="96"/>
      <c r="FC8" s="511"/>
      <c r="FD8" s="512"/>
      <c r="FF8" s="511"/>
      <c r="FG8" s="512"/>
      <c r="FH8" s="96"/>
      <c r="FI8" s="511"/>
      <c r="FJ8" s="512"/>
      <c r="FK8" s="96"/>
      <c r="FL8" s="511"/>
      <c r="FM8" s="512"/>
      <c r="FN8" s="96"/>
      <c r="FO8" s="511"/>
      <c r="FP8" s="512"/>
      <c r="FQ8" s="39"/>
      <c r="FR8" s="511"/>
      <c r="FS8" s="512"/>
      <c r="FT8" s="96"/>
      <c r="FU8" s="511"/>
      <c r="FV8" s="512"/>
      <c r="FW8" s="96"/>
      <c r="FX8" s="511"/>
      <c r="FY8" s="512"/>
      <c r="FZ8" s="96"/>
      <c r="GA8" s="511"/>
      <c r="GB8" s="512"/>
      <c r="GC8" s="39"/>
      <c r="GD8" s="511"/>
      <c r="GE8" s="512"/>
      <c r="GF8" s="96"/>
      <c r="GG8" s="511"/>
      <c r="GH8" s="512"/>
      <c r="GI8" s="96"/>
      <c r="GJ8" s="511"/>
      <c r="GK8" s="512"/>
      <c r="GL8" s="96"/>
      <c r="GM8" s="511"/>
      <c r="GN8" s="512"/>
      <c r="GO8" s="39"/>
      <c r="GP8" s="511"/>
      <c r="GQ8" s="512"/>
      <c r="GR8" s="96"/>
      <c r="GS8" s="511"/>
      <c r="GT8" s="512"/>
      <c r="GU8" s="96"/>
      <c r="GV8" s="511"/>
      <c r="GW8" s="512"/>
      <c r="GX8" s="96"/>
      <c r="GY8" s="511"/>
      <c r="GZ8" s="512"/>
      <c r="HB8" s="518" t="s">
        <v>4</v>
      </c>
      <c r="HC8" s="519"/>
      <c r="HD8" s="139"/>
    </row>
    <row r="9" spans="1:214" ht="12" customHeight="1" x14ac:dyDescent="0.2">
      <c r="E9" s="8"/>
      <c r="F9" s="33"/>
      <c r="G9" s="97"/>
      <c r="H9" s="33"/>
      <c r="I9" s="33"/>
      <c r="J9" s="97"/>
      <c r="K9" s="33"/>
      <c r="L9" s="33"/>
      <c r="M9" s="97"/>
      <c r="N9" s="33"/>
      <c r="O9" s="33"/>
      <c r="HC9" s="166"/>
      <c r="HD9" s="166"/>
    </row>
    <row r="10" spans="1:214" ht="12" customHeight="1" x14ac:dyDescent="0.2">
      <c r="E10" s="8"/>
      <c r="F10" s="180"/>
      <c r="G10" s="179" t="s">
        <v>6</v>
      </c>
      <c r="H10" s="49"/>
      <c r="I10" s="180"/>
      <c r="J10" s="179" t="s">
        <v>6</v>
      </c>
      <c r="K10" s="49"/>
      <c r="L10" s="180"/>
      <c r="M10" s="179" t="s">
        <v>6</v>
      </c>
      <c r="N10" s="49"/>
      <c r="O10" s="180"/>
      <c r="P10" s="179" t="s">
        <v>6</v>
      </c>
      <c r="Q10" s="49"/>
      <c r="R10" s="180"/>
      <c r="S10" s="179" t="s">
        <v>6</v>
      </c>
      <c r="U10" s="180"/>
      <c r="V10" s="179" t="s">
        <v>6</v>
      </c>
      <c r="X10" s="180"/>
      <c r="Y10" s="179" t="s">
        <v>6</v>
      </c>
      <c r="AA10" s="180"/>
      <c r="AB10" s="179" t="s">
        <v>6</v>
      </c>
      <c r="AD10" s="180"/>
      <c r="AE10" s="179" t="s">
        <v>6</v>
      </c>
      <c r="AG10" s="180"/>
      <c r="AH10" s="179" t="s">
        <v>6</v>
      </c>
      <c r="AJ10" s="180"/>
      <c r="AK10" s="179" t="s">
        <v>6</v>
      </c>
      <c r="AM10" s="180"/>
      <c r="AN10" s="179" t="s">
        <v>6</v>
      </c>
      <c r="AP10" s="180"/>
      <c r="AQ10" s="179" t="s">
        <v>6</v>
      </c>
      <c r="AS10" s="180"/>
      <c r="AT10" s="179" t="s">
        <v>6</v>
      </c>
      <c r="AV10" s="180"/>
      <c r="AW10" s="179" t="s">
        <v>6</v>
      </c>
      <c r="AY10" s="180"/>
      <c r="AZ10" s="179" t="s">
        <v>6</v>
      </c>
      <c r="BB10" s="180"/>
      <c r="BC10" s="179" t="s">
        <v>6</v>
      </c>
      <c r="BE10" s="180"/>
      <c r="BF10" s="179" t="s">
        <v>6</v>
      </c>
      <c r="BH10" s="180"/>
      <c r="BI10" s="179" t="s">
        <v>6</v>
      </c>
      <c r="BK10" s="180"/>
      <c r="BL10" s="179" t="s">
        <v>6</v>
      </c>
      <c r="BN10" s="180"/>
      <c r="BO10" s="179" t="s">
        <v>6</v>
      </c>
      <c r="BQ10" s="180"/>
      <c r="BR10" s="179" t="s">
        <v>6</v>
      </c>
      <c r="BT10" s="180"/>
      <c r="BU10" s="179" t="s">
        <v>6</v>
      </c>
      <c r="BW10" s="180"/>
      <c r="BX10" s="179" t="s">
        <v>6</v>
      </c>
      <c r="BZ10" s="180"/>
      <c r="CA10" s="179" t="s">
        <v>6</v>
      </c>
      <c r="CC10" s="180"/>
      <c r="CD10" s="179" t="s">
        <v>6</v>
      </c>
      <c r="CF10" s="180"/>
      <c r="CG10" s="179" t="s">
        <v>6</v>
      </c>
      <c r="CI10" s="180"/>
      <c r="CJ10" s="179" t="s">
        <v>6</v>
      </c>
      <c r="CL10" s="180"/>
      <c r="CM10" s="179" t="s">
        <v>6</v>
      </c>
      <c r="CO10" s="180"/>
      <c r="CP10" s="179" t="s">
        <v>6</v>
      </c>
      <c r="CR10" s="180"/>
      <c r="CS10" s="179" t="s">
        <v>6</v>
      </c>
      <c r="CU10" s="180"/>
      <c r="CV10" s="179" t="s">
        <v>6</v>
      </c>
      <c r="CX10" s="180"/>
      <c r="CY10" s="179" t="s">
        <v>6</v>
      </c>
      <c r="DA10" s="180"/>
      <c r="DB10" s="179" t="s">
        <v>6</v>
      </c>
      <c r="DD10" s="180"/>
      <c r="DE10" s="179" t="s">
        <v>6</v>
      </c>
      <c r="DG10" s="180"/>
      <c r="DH10" s="179" t="s">
        <v>6</v>
      </c>
      <c r="DJ10" s="180"/>
      <c r="DK10" s="179" t="s">
        <v>6</v>
      </c>
      <c r="DM10" s="180"/>
      <c r="DN10" s="179" t="s">
        <v>6</v>
      </c>
      <c r="DP10" s="180"/>
      <c r="DQ10" s="179" t="s">
        <v>6</v>
      </c>
      <c r="DS10" s="180"/>
      <c r="DT10" s="179" t="s">
        <v>6</v>
      </c>
      <c r="DV10" s="180"/>
      <c r="DW10" s="179" t="s">
        <v>6</v>
      </c>
      <c r="DY10" s="180"/>
      <c r="DZ10" s="179" t="s">
        <v>6</v>
      </c>
      <c r="EB10" s="180"/>
      <c r="EC10" s="179" t="s">
        <v>6</v>
      </c>
      <c r="EE10" s="180"/>
      <c r="EF10" s="179" t="s">
        <v>6</v>
      </c>
      <c r="EH10" s="180"/>
      <c r="EI10" s="179" t="s">
        <v>6</v>
      </c>
      <c r="EK10" s="180"/>
      <c r="EL10" s="179" t="s">
        <v>6</v>
      </c>
      <c r="EN10" s="180"/>
      <c r="EO10" s="179" t="s">
        <v>6</v>
      </c>
      <c r="EQ10" s="180"/>
      <c r="ER10" s="179" t="s">
        <v>6</v>
      </c>
      <c r="ET10" s="180"/>
      <c r="EU10" s="179" t="s">
        <v>6</v>
      </c>
      <c r="EW10" s="180"/>
      <c r="EX10" s="179" t="s">
        <v>6</v>
      </c>
      <c r="EZ10" s="180"/>
      <c r="FA10" s="179" t="s">
        <v>6</v>
      </c>
      <c r="FC10" s="180"/>
      <c r="FD10" s="179" t="s">
        <v>6</v>
      </c>
      <c r="FF10" s="180"/>
      <c r="FG10" s="179" t="s">
        <v>6</v>
      </c>
      <c r="FI10" s="180"/>
      <c r="FJ10" s="179" t="s">
        <v>6</v>
      </c>
      <c r="FL10" s="180"/>
      <c r="FM10" s="179" t="s">
        <v>6</v>
      </c>
      <c r="FO10" s="180"/>
      <c r="FP10" s="179" t="s">
        <v>6</v>
      </c>
      <c r="FR10" s="180"/>
      <c r="FS10" s="179" t="s">
        <v>6</v>
      </c>
      <c r="FU10" s="180"/>
      <c r="FV10" s="179" t="s">
        <v>6</v>
      </c>
      <c r="FX10" s="180"/>
      <c r="FY10" s="179" t="s">
        <v>6</v>
      </c>
      <c r="GA10" s="180"/>
      <c r="GB10" s="179" t="s">
        <v>6</v>
      </c>
      <c r="GD10" s="180"/>
      <c r="GE10" s="179" t="s">
        <v>6</v>
      </c>
      <c r="GG10" s="180"/>
      <c r="GH10" s="179" t="s">
        <v>6</v>
      </c>
      <c r="GJ10" s="180"/>
      <c r="GK10" s="179" t="s">
        <v>6</v>
      </c>
      <c r="GM10" s="180"/>
      <c r="GN10" s="179" t="s">
        <v>6</v>
      </c>
      <c r="GP10" s="180"/>
      <c r="GQ10" s="179" t="s">
        <v>6</v>
      </c>
      <c r="GS10" s="180"/>
      <c r="GT10" s="179" t="s">
        <v>6</v>
      </c>
      <c r="GV10" s="180"/>
      <c r="GW10" s="179" t="s">
        <v>6</v>
      </c>
      <c r="GY10" s="180"/>
      <c r="GZ10" s="179" t="s">
        <v>6</v>
      </c>
      <c r="HB10" s="49"/>
      <c r="HC10" s="49"/>
      <c r="HD10" s="49"/>
      <c r="HE10" s="181" t="s">
        <v>194</v>
      </c>
    </row>
    <row r="11" spans="1:214" ht="12" customHeight="1" x14ac:dyDescent="0.2">
      <c r="A11" s="10" t="s">
        <v>149</v>
      </c>
      <c r="D11" s="148">
        <f>'SD in Aggregate'!F17</f>
        <v>0</v>
      </c>
      <c r="E11" s="8"/>
      <c r="F11" s="173"/>
      <c r="G11" s="313"/>
      <c r="H11" s="98"/>
      <c r="I11" s="173"/>
      <c r="J11" s="313"/>
      <c r="K11" s="98"/>
      <c r="L11" s="173"/>
      <c r="M11" s="313"/>
      <c r="N11" s="98"/>
      <c r="O11" s="173"/>
      <c r="P11" s="313"/>
      <c r="R11" s="173"/>
      <c r="S11" s="313"/>
      <c r="U11" s="173"/>
      <c r="V11" s="313"/>
      <c r="X11" s="173"/>
      <c r="Y11" s="313"/>
      <c r="AA11" s="173"/>
      <c r="AB11" s="313"/>
      <c r="AD11" s="173"/>
      <c r="AE11" s="313"/>
      <c r="AG11" s="173"/>
      <c r="AH11" s="313"/>
      <c r="AJ11" s="173"/>
      <c r="AK11" s="313"/>
      <c r="AM11" s="173"/>
      <c r="AN11" s="313"/>
      <c r="AP11" s="173"/>
      <c r="AQ11" s="313"/>
      <c r="AS11" s="173"/>
      <c r="AT11" s="313"/>
      <c r="AV11" s="173"/>
      <c r="AW11" s="313"/>
      <c r="AY11" s="173"/>
      <c r="AZ11" s="313"/>
      <c r="BB11" s="173"/>
      <c r="BC11" s="313"/>
      <c r="BE11" s="173"/>
      <c r="BF11" s="313"/>
      <c r="BH11" s="173"/>
      <c r="BI11" s="313"/>
      <c r="BK11" s="173"/>
      <c r="BL11" s="313"/>
      <c r="BN11" s="173"/>
      <c r="BO11" s="313"/>
      <c r="BQ11" s="173"/>
      <c r="BR11" s="313"/>
      <c r="BT11" s="173"/>
      <c r="BU11" s="313"/>
      <c r="BW11" s="173"/>
      <c r="BX11" s="313"/>
      <c r="BZ11" s="173"/>
      <c r="CA11" s="313"/>
      <c r="CC11" s="173"/>
      <c r="CD11" s="313"/>
      <c r="CF11" s="173"/>
      <c r="CG11" s="313"/>
      <c r="CI11" s="173"/>
      <c r="CJ11" s="313"/>
      <c r="CL11" s="173"/>
      <c r="CM11" s="313"/>
      <c r="CO11" s="173"/>
      <c r="CP11" s="313"/>
      <c r="CR11" s="173"/>
      <c r="CS11" s="313"/>
      <c r="CU11" s="173"/>
      <c r="CV11" s="313"/>
      <c r="CX11" s="173"/>
      <c r="CY11" s="313"/>
      <c r="DA11" s="173"/>
      <c r="DB11" s="313"/>
      <c r="DD11" s="173"/>
      <c r="DE11" s="313"/>
      <c r="DG11" s="173"/>
      <c r="DH11" s="313"/>
      <c r="DJ11" s="173"/>
      <c r="DK11" s="313"/>
      <c r="DM11" s="173"/>
      <c r="DN11" s="313"/>
      <c r="DP11" s="173"/>
      <c r="DQ11" s="313"/>
      <c r="DS11" s="173"/>
      <c r="DT11" s="313"/>
      <c r="DV11" s="173"/>
      <c r="DW11" s="313"/>
      <c r="DY11" s="173"/>
      <c r="DZ11" s="313"/>
      <c r="EB11" s="173"/>
      <c r="EC11" s="313"/>
      <c r="EE11" s="173"/>
      <c r="EF11" s="313"/>
      <c r="EH11" s="173"/>
      <c r="EI11" s="313"/>
      <c r="EK11" s="173"/>
      <c r="EL11" s="313"/>
      <c r="EN11" s="173"/>
      <c r="EO11" s="313"/>
      <c r="EQ11" s="173"/>
      <c r="ER11" s="313"/>
      <c r="ET11" s="173"/>
      <c r="EU11" s="313"/>
      <c r="EW11" s="173"/>
      <c r="EX11" s="313"/>
      <c r="EZ11" s="173"/>
      <c r="FA11" s="313"/>
      <c r="FC11" s="173"/>
      <c r="FD11" s="313"/>
      <c r="FF11" s="173"/>
      <c r="FG11" s="313"/>
      <c r="FI11" s="173"/>
      <c r="FJ11" s="313"/>
      <c r="FL11" s="173"/>
      <c r="FM11" s="313"/>
      <c r="FO11" s="173"/>
      <c r="FP11" s="313"/>
      <c r="FR11" s="173"/>
      <c r="FS11" s="313"/>
      <c r="FU11" s="173"/>
      <c r="FV11" s="313"/>
      <c r="FX11" s="173"/>
      <c r="FY11" s="313"/>
      <c r="GA11" s="173"/>
      <c r="GB11" s="313"/>
      <c r="GD11" s="173"/>
      <c r="GE11" s="313"/>
      <c r="GG11" s="173"/>
      <c r="GH11" s="313"/>
      <c r="GJ11" s="173"/>
      <c r="GK11" s="313"/>
      <c r="GM11" s="173"/>
      <c r="GN11" s="313"/>
      <c r="GP11" s="173"/>
      <c r="GQ11" s="313"/>
      <c r="GS11" s="173"/>
      <c r="GT11" s="313"/>
      <c r="GV11" s="173"/>
      <c r="GW11" s="313"/>
      <c r="GY11" s="173"/>
      <c r="GZ11" s="313"/>
      <c r="HB11" s="58"/>
      <c r="HC11" s="32">
        <f>SUM(G11+J11+M11+P11+S11+V11+Y11+AB11+AE11+AH11+AK11+AN11+AQ11+AT11+AW11+AZ11+BC11+BF11+BI11+BL11+BO11+BR11+BU11+BX11+CA11+CD11+CG11+CJ11+CM11+CP11+CS11+CV11+CY11+DB11+DE11+DH11+DK11+DN11+DQ11+DT11+DW11+DZ11+EC11+EF11+EI11+EL11+EO11+ER11+EU11+EX11+FA11+FD11+FG11+FJ11+FM11+FP11+FS11+FV11+FY11+GB11+GE11+GH11+GK11+GN11+GQ11+GT11+GW11+GZ11)</f>
        <v>0</v>
      </c>
      <c r="HD11" s="11"/>
      <c r="HE11" s="151" t="str">
        <f>IF(D11&lt;&gt;HC11, "No", "Yes")</f>
        <v>Yes</v>
      </c>
    </row>
    <row r="12" spans="1:214" ht="12" customHeight="1" x14ac:dyDescent="0.2">
      <c r="E12" s="8"/>
      <c r="F12" s="39"/>
      <c r="G12" s="39"/>
      <c r="H12" s="39"/>
      <c r="I12" s="39"/>
      <c r="K12" s="39"/>
      <c r="L12" s="39"/>
      <c r="N12" s="39"/>
      <c r="O12" s="39"/>
      <c r="R12" s="39"/>
      <c r="S12" s="39"/>
      <c r="U12" s="39"/>
      <c r="V12" s="39"/>
      <c r="X12" s="39"/>
      <c r="Y12" s="39"/>
      <c r="AA12" s="39"/>
      <c r="AB12" s="39"/>
      <c r="AD12" s="39"/>
      <c r="AE12" s="39"/>
      <c r="AG12" s="39"/>
      <c r="AH12" s="39"/>
      <c r="AJ12" s="39"/>
      <c r="AK12" s="39"/>
      <c r="AM12" s="39"/>
      <c r="AN12" s="39"/>
      <c r="AP12" s="39"/>
      <c r="AQ12" s="39"/>
      <c r="AS12" s="39"/>
      <c r="AT12" s="39"/>
      <c r="AV12" s="39"/>
      <c r="AW12" s="39"/>
      <c r="AY12" s="39"/>
      <c r="AZ12" s="39"/>
      <c r="BB12" s="39"/>
      <c r="BC12" s="39"/>
      <c r="BE12" s="39"/>
      <c r="BF12" s="39"/>
      <c r="BH12" s="39"/>
      <c r="BI12" s="39"/>
      <c r="BK12" s="39"/>
      <c r="BL12" s="39"/>
      <c r="BN12" s="39"/>
      <c r="BO12" s="39"/>
      <c r="BQ12" s="39"/>
      <c r="BR12" s="39"/>
      <c r="BT12" s="39"/>
      <c r="BU12" s="39"/>
      <c r="BW12" s="39"/>
      <c r="BX12" s="39"/>
      <c r="BZ12" s="39"/>
      <c r="CA12" s="39"/>
      <c r="CC12" s="39"/>
      <c r="CD12" s="39"/>
      <c r="CF12" s="39"/>
      <c r="CG12" s="39"/>
      <c r="CI12" s="39"/>
      <c r="CJ12" s="39"/>
      <c r="CL12" s="39"/>
      <c r="CM12" s="39"/>
      <c r="CO12" s="39"/>
      <c r="CP12" s="39"/>
      <c r="CR12" s="39"/>
      <c r="CS12" s="39"/>
      <c r="CU12" s="39"/>
      <c r="CV12" s="39"/>
      <c r="CX12" s="39"/>
      <c r="CY12" s="39"/>
      <c r="DA12" s="39"/>
      <c r="DB12" s="39"/>
      <c r="DD12" s="39"/>
      <c r="DE12" s="39"/>
      <c r="DG12" s="39"/>
      <c r="DH12" s="39"/>
      <c r="DJ12" s="39"/>
      <c r="DK12" s="39"/>
      <c r="DM12" s="39"/>
      <c r="DN12" s="39"/>
      <c r="DP12" s="39"/>
      <c r="DQ12" s="39"/>
      <c r="DS12" s="39"/>
      <c r="DT12" s="39"/>
      <c r="DV12" s="39"/>
      <c r="DW12" s="39"/>
      <c r="DY12" s="39"/>
      <c r="DZ12" s="39"/>
      <c r="EB12" s="39"/>
      <c r="EC12" s="39"/>
      <c r="EE12" s="39"/>
      <c r="EF12" s="39"/>
      <c r="EH12" s="39"/>
      <c r="EI12" s="39"/>
      <c r="EK12" s="39"/>
      <c r="EL12" s="39"/>
      <c r="EN12" s="39"/>
      <c r="EO12" s="39"/>
      <c r="EQ12" s="39"/>
      <c r="ER12" s="39"/>
      <c r="ET12" s="39"/>
      <c r="EU12" s="39"/>
      <c r="EW12" s="39"/>
      <c r="EX12" s="39"/>
      <c r="EZ12" s="39"/>
      <c r="FA12" s="39"/>
      <c r="FC12" s="39"/>
      <c r="FD12" s="39"/>
      <c r="FF12" s="39"/>
      <c r="FG12" s="39"/>
      <c r="FI12" s="39"/>
      <c r="FJ12" s="39"/>
      <c r="FL12" s="39"/>
      <c r="FM12" s="39"/>
      <c r="FO12" s="39"/>
      <c r="FP12" s="39"/>
      <c r="FR12" s="39"/>
      <c r="FS12" s="39"/>
      <c r="FU12" s="39"/>
      <c r="FV12" s="39"/>
      <c r="FX12" s="39"/>
      <c r="FY12" s="39"/>
      <c r="GA12" s="39"/>
      <c r="GB12" s="39"/>
      <c r="GD12" s="39"/>
      <c r="GE12" s="39"/>
      <c r="GG12" s="39"/>
      <c r="GH12" s="39"/>
      <c r="GJ12" s="39"/>
      <c r="GK12" s="39"/>
      <c r="GM12" s="39"/>
      <c r="GN12" s="39"/>
      <c r="GP12" s="39"/>
      <c r="GQ12" s="39"/>
      <c r="GS12" s="39"/>
      <c r="GT12" s="39"/>
      <c r="GV12" s="39"/>
      <c r="GW12" s="39"/>
      <c r="GY12" s="39"/>
      <c r="GZ12" s="39"/>
    </row>
    <row r="13" spans="1:214" ht="12" customHeight="1" x14ac:dyDescent="0.2">
      <c r="E13" s="8"/>
      <c r="F13" s="179" t="s">
        <v>192</v>
      </c>
      <c r="G13" s="179" t="s">
        <v>6</v>
      </c>
      <c r="H13" s="77"/>
      <c r="I13" s="179" t="s">
        <v>192</v>
      </c>
      <c r="J13" s="179" t="s">
        <v>6</v>
      </c>
      <c r="K13" s="77"/>
      <c r="L13" s="179" t="s">
        <v>192</v>
      </c>
      <c r="M13" s="179" t="s">
        <v>6</v>
      </c>
      <c r="N13" s="77"/>
      <c r="O13" s="179" t="s">
        <v>192</v>
      </c>
      <c r="P13" s="179" t="s">
        <v>6</v>
      </c>
      <c r="Q13" s="49"/>
      <c r="R13" s="179" t="s">
        <v>192</v>
      </c>
      <c r="S13" s="179" t="s">
        <v>6</v>
      </c>
      <c r="U13" s="179" t="s">
        <v>192</v>
      </c>
      <c r="V13" s="179" t="s">
        <v>6</v>
      </c>
      <c r="X13" s="179" t="s">
        <v>192</v>
      </c>
      <c r="Y13" s="179" t="s">
        <v>6</v>
      </c>
      <c r="AA13" s="179" t="s">
        <v>192</v>
      </c>
      <c r="AB13" s="179" t="s">
        <v>6</v>
      </c>
      <c r="AD13" s="179" t="s">
        <v>192</v>
      </c>
      <c r="AE13" s="179" t="s">
        <v>6</v>
      </c>
      <c r="AG13" s="179" t="s">
        <v>192</v>
      </c>
      <c r="AH13" s="179" t="s">
        <v>6</v>
      </c>
      <c r="AJ13" s="179" t="s">
        <v>192</v>
      </c>
      <c r="AK13" s="179" t="s">
        <v>6</v>
      </c>
      <c r="AM13" s="179" t="s">
        <v>192</v>
      </c>
      <c r="AN13" s="179" t="s">
        <v>6</v>
      </c>
      <c r="AP13" s="179" t="s">
        <v>192</v>
      </c>
      <c r="AQ13" s="179" t="s">
        <v>6</v>
      </c>
      <c r="AS13" s="179" t="s">
        <v>192</v>
      </c>
      <c r="AT13" s="179" t="s">
        <v>6</v>
      </c>
      <c r="AV13" s="179" t="s">
        <v>192</v>
      </c>
      <c r="AW13" s="179" t="s">
        <v>6</v>
      </c>
      <c r="AY13" s="179" t="s">
        <v>192</v>
      </c>
      <c r="AZ13" s="179" t="s">
        <v>6</v>
      </c>
      <c r="BB13" s="179" t="s">
        <v>192</v>
      </c>
      <c r="BC13" s="179" t="s">
        <v>6</v>
      </c>
      <c r="BE13" s="179" t="s">
        <v>192</v>
      </c>
      <c r="BF13" s="179" t="s">
        <v>6</v>
      </c>
      <c r="BH13" s="179" t="s">
        <v>192</v>
      </c>
      <c r="BI13" s="179" t="s">
        <v>6</v>
      </c>
      <c r="BK13" s="179" t="s">
        <v>192</v>
      </c>
      <c r="BL13" s="179" t="s">
        <v>6</v>
      </c>
      <c r="BN13" s="179" t="s">
        <v>192</v>
      </c>
      <c r="BO13" s="179" t="s">
        <v>6</v>
      </c>
      <c r="BQ13" s="179" t="s">
        <v>192</v>
      </c>
      <c r="BR13" s="179" t="s">
        <v>6</v>
      </c>
      <c r="BT13" s="179" t="s">
        <v>192</v>
      </c>
      <c r="BU13" s="179" t="s">
        <v>6</v>
      </c>
      <c r="BW13" s="179" t="s">
        <v>192</v>
      </c>
      <c r="BX13" s="179" t="s">
        <v>6</v>
      </c>
      <c r="BZ13" s="179" t="s">
        <v>192</v>
      </c>
      <c r="CA13" s="179" t="s">
        <v>6</v>
      </c>
      <c r="CC13" s="179" t="s">
        <v>192</v>
      </c>
      <c r="CD13" s="179" t="s">
        <v>6</v>
      </c>
      <c r="CF13" s="179" t="s">
        <v>192</v>
      </c>
      <c r="CG13" s="179" t="s">
        <v>6</v>
      </c>
      <c r="CI13" s="179" t="s">
        <v>192</v>
      </c>
      <c r="CJ13" s="179" t="s">
        <v>6</v>
      </c>
      <c r="CL13" s="179" t="s">
        <v>192</v>
      </c>
      <c r="CM13" s="179" t="s">
        <v>6</v>
      </c>
      <c r="CO13" s="179" t="s">
        <v>192</v>
      </c>
      <c r="CP13" s="179" t="s">
        <v>6</v>
      </c>
      <c r="CR13" s="179" t="s">
        <v>192</v>
      </c>
      <c r="CS13" s="179" t="s">
        <v>6</v>
      </c>
      <c r="CU13" s="179" t="s">
        <v>192</v>
      </c>
      <c r="CV13" s="179" t="s">
        <v>6</v>
      </c>
      <c r="CX13" s="179" t="s">
        <v>192</v>
      </c>
      <c r="CY13" s="179" t="s">
        <v>6</v>
      </c>
      <c r="DA13" s="179" t="s">
        <v>192</v>
      </c>
      <c r="DB13" s="179" t="s">
        <v>6</v>
      </c>
      <c r="DD13" s="179" t="s">
        <v>192</v>
      </c>
      <c r="DE13" s="179" t="s">
        <v>6</v>
      </c>
      <c r="DG13" s="179" t="s">
        <v>192</v>
      </c>
      <c r="DH13" s="179" t="s">
        <v>6</v>
      </c>
      <c r="DJ13" s="179" t="s">
        <v>192</v>
      </c>
      <c r="DK13" s="179" t="s">
        <v>6</v>
      </c>
      <c r="DM13" s="179" t="s">
        <v>192</v>
      </c>
      <c r="DN13" s="179" t="s">
        <v>6</v>
      </c>
      <c r="DP13" s="179" t="s">
        <v>192</v>
      </c>
      <c r="DQ13" s="179" t="s">
        <v>6</v>
      </c>
      <c r="DS13" s="179" t="s">
        <v>192</v>
      </c>
      <c r="DT13" s="179" t="s">
        <v>6</v>
      </c>
      <c r="DV13" s="179" t="s">
        <v>192</v>
      </c>
      <c r="DW13" s="179" t="s">
        <v>6</v>
      </c>
      <c r="DY13" s="179" t="s">
        <v>192</v>
      </c>
      <c r="DZ13" s="179" t="s">
        <v>6</v>
      </c>
      <c r="EB13" s="179" t="s">
        <v>192</v>
      </c>
      <c r="EC13" s="179" t="s">
        <v>6</v>
      </c>
      <c r="EE13" s="179" t="s">
        <v>192</v>
      </c>
      <c r="EF13" s="179" t="s">
        <v>6</v>
      </c>
      <c r="EH13" s="179" t="s">
        <v>192</v>
      </c>
      <c r="EI13" s="179" t="s">
        <v>6</v>
      </c>
      <c r="EK13" s="179" t="s">
        <v>192</v>
      </c>
      <c r="EL13" s="179" t="s">
        <v>6</v>
      </c>
      <c r="EN13" s="179" t="s">
        <v>192</v>
      </c>
      <c r="EO13" s="179" t="s">
        <v>6</v>
      </c>
      <c r="EQ13" s="179" t="s">
        <v>192</v>
      </c>
      <c r="ER13" s="179" t="s">
        <v>6</v>
      </c>
      <c r="ET13" s="179" t="s">
        <v>192</v>
      </c>
      <c r="EU13" s="179" t="s">
        <v>6</v>
      </c>
      <c r="EW13" s="179" t="s">
        <v>192</v>
      </c>
      <c r="EX13" s="179" t="s">
        <v>6</v>
      </c>
      <c r="EZ13" s="179" t="s">
        <v>192</v>
      </c>
      <c r="FA13" s="179" t="s">
        <v>6</v>
      </c>
      <c r="FC13" s="179" t="s">
        <v>192</v>
      </c>
      <c r="FD13" s="179" t="s">
        <v>6</v>
      </c>
      <c r="FF13" s="179" t="s">
        <v>192</v>
      </c>
      <c r="FG13" s="179" t="s">
        <v>6</v>
      </c>
      <c r="FI13" s="179" t="s">
        <v>192</v>
      </c>
      <c r="FJ13" s="179" t="s">
        <v>6</v>
      </c>
      <c r="FL13" s="179" t="s">
        <v>192</v>
      </c>
      <c r="FM13" s="179" t="s">
        <v>6</v>
      </c>
      <c r="FO13" s="179" t="s">
        <v>192</v>
      </c>
      <c r="FP13" s="179" t="s">
        <v>6</v>
      </c>
      <c r="FR13" s="179" t="s">
        <v>192</v>
      </c>
      <c r="FS13" s="179" t="s">
        <v>6</v>
      </c>
      <c r="FU13" s="179" t="s">
        <v>192</v>
      </c>
      <c r="FV13" s="179" t="s">
        <v>6</v>
      </c>
      <c r="FX13" s="179" t="s">
        <v>192</v>
      </c>
      <c r="FY13" s="179" t="s">
        <v>6</v>
      </c>
      <c r="GA13" s="179" t="s">
        <v>192</v>
      </c>
      <c r="GB13" s="179" t="s">
        <v>6</v>
      </c>
      <c r="GD13" s="179" t="s">
        <v>192</v>
      </c>
      <c r="GE13" s="179" t="s">
        <v>6</v>
      </c>
      <c r="GG13" s="179" t="s">
        <v>192</v>
      </c>
      <c r="GH13" s="179" t="s">
        <v>6</v>
      </c>
      <c r="GJ13" s="179" t="s">
        <v>192</v>
      </c>
      <c r="GK13" s="179" t="s">
        <v>6</v>
      </c>
      <c r="GM13" s="179" t="s">
        <v>192</v>
      </c>
      <c r="GN13" s="179" t="s">
        <v>6</v>
      </c>
      <c r="GP13" s="179" t="s">
        <v>192</v>
      </c>
      <c r="GQ13" s="179" t="s">
        <v>6</v>
      </c>
      <c r="GS13" s="179" t="s">
        <v>192</v>
      </c>
      <c r="GT13" s="179" t="s">
        <v>6</v>
      </c>
      <c r="GV13" s="179" t="s">
        <v>192</v>
      </c>
      <c r="GW13" s="179" t="s">
        <v>6</v>
      </c>
      <c r="GY13" s="179" t="s">
        <v>192</v>
      </c>
      <c r="GZ13" s="179" t="s">
        <v>6</v>
      </c>
      <c r="HB13" s="49"/>
      <c r="HC13" s="49"/>
      <c r="HD13" s="49"/>
      <c r="HE13" s="181" t="s">
        <v>194</v>
      </c>
    </row>
    <row r="14" spans="1:214" ht="12" customHeight="1" x14ac:dyDescent="0.2">
      <c r="A14" s="10" t="s">
        <v>150</v>
      </c>
      <c r="B14" s="39"/>
      <c r="D14" s="148">
        <f>'SD in Aggregate'!F29</f>
        <v>0</v>
      </c>
      <c r="F14" s="337"/>
      <c r="G14" s="110">
        <f>$D$14*F14</f>
        <v>0</v>
      </c>
      <c r="H14" s="39"/>
      <c r="I14" s="337"/>
      <c r="J14" s="110">
        <f>$D$14*I14</f>
        <v>0</v>
      </c>
      <c r="K14" s="39"/>
      <c r="L14" s="337"/>
      <c r="M14" s="110">
        <f>$D$14*L14</f>
        <v>0</v>
      </c>
      <c r="N14" s="39"/>
      <c r="O14" s="337"/>
      <c r="P14" s="110">
        <f>$D$14*O14</f>
        <v>0</v>
      </c>
      <c r="R14" s="337"/>
      <c r="S14" s="110">
        <f>$D$14*R14</f>
        <v>0</v>
      </c>
      <c r="U14" s="337"/>
      <c r="V14" s="110">
        <f>$D$14*U14</f>
        <v>0</v>
      </c>
      <c r="X14" s="337"/>
      <c r="Y14" s="110">
        <f>$D$14*X14</f>
        <v>0</v>
      </c>
      <c r="AA14" s="337"/>
      <c r="AB14" s="110">
        <f>$D$14*AA14</f>
        <v>0</v>
      </c>
      <c r="AD14" s="337"/>
      <c r="AE14" s="110">
        <f>$D$14*AD14</f>
        <v>0</v>
      </c>
      <c r="AG14" s="337"/>
      <c r="AH14" s="110">
        <f>$D$14*AG14</f>
        <v>0</v>
      </c>
      <c r="AJ14" s="337"/>
      <c r="AK14" s="110">
        <f>$D$14*AJ14</f>
        <v>0</v>
      </c>
      <c r="AM14" s="337"/>
      <c r="AN14" s="110">
        <f>$D$14*AM14</f>
        <v>0</v>
      </c>
      <c r="AP14" s="337"/>
      <c r="AQ14" s="110">
        <f>$D$14*AP14</f>
        <v>0</v>
      </c>
      <c r="AS14" s="337"/>
      <c r="AT14" s="110">
        <f>$D$14*AS14</f>
        <v>0</v>
      </c>
      <c r="AV14" s="337"/>
      <c r="AW14" s="110">
        <f>$D$14*AV14</f>
        <v>0</v>
      </c>
      <c r="AY14" s="337"/>
      <c r="AZ14" s="110">
        <f>$D$14*AY14</f>
        <v>0</v>
      </c>
      <c r="BB14" s="337"/>
      <c r="BC14" s="110">
        <f>$D$14*BB14</f>
        <v>0</v>
      </c>
      <c r="BE14" s="337"/>
      <c r="BF14" s="110">
        <f>$D$14*BE14</f>
        <v>0</v>
      </c>
      <c r="BH14" s="337"/>
      <c r="BI14" s="110">
        <f>$D$14*BH14</f>
        <v>0</v>
      </c>
      <c r="BK14" s="337"/>
      <c r="BL14" s="110">
        <f>$D$14*BK14</f>
        <v>0</v>
      </c>
      <c r="BN14" s="337"/>
      <c r="BO14" s="110">
        <f>$D$14*BN14</f>
        <v>0</v>
      </c>
      <c r="BQ14" s="337"/>
      <c r="BR14" s="110">
        <f>$D$14*BQ14</f>
        <v>0</v>
      </c>
      <c r="BT14" s="337"/>
      <c r="BU14" s="110">
        <f>$D$14*BT14</f>
        <v>0</v>
      </c>
      <c r="BW14" s="337"/>
      <c r="BX14" s="110">
        <f>$D$14*BW14</f>
        <v>0</v>
      </c>
      <c r="BZ14" s="337"/>
      <c r="CA14" s="110">
        <f>$D$14*BZ14</f>
        <v>0</v>
      </c>
      <c r="CC14" s="337"/>
      <c r="CD14" s="110">
        <f>$D$14*CC14</f>
        <v>0</v>
      </c>
      <c r="CF14" s="337"/>
      <c r="CG14" s="110">
        <f>$D$14*CF14</f>
        <v>0</v>
      </c>
      <c r="CI14" s="337"/>
      <c r="CJ14" s="110">
        <f>$D$14*CI14</f>
        <v>0</v>
      </c>
      <c r="CL14" s="337"/>
      <c r="CM14" s="110">
        <f>$D$14*CL14</f>
        <v>0</v>
      </c>
      <c r="CO14" s="337"/>
      <c r="CP14" s="110">
        <f>$D$14*CO14</f>
        <v>0</v>
      </c>
      <c r="CR14" s="337"/>
      <c r="CS14" s="110">
        <f>$D$14*CR14</f>
        <v>0</v>
      </c>
      <c r="CU14" s="337"/>
      <c r="CV14" s="110">
        <f>$D$14*CU14</f>
        <v>0</v>
      </c>
      <c r="CX14" s="337"/>
      <c r="CY14" s="110">
        <f>$D$14*CX14</f>
        <v>0</v>
      </c>
      <c r="DA14" s="337"/>
      <c r="DB14" s="110">
        <f>$D$14*DA14</f>
        <v>0</v>
      </c>
      <c r="DD14" s="337"/>
      <c r="DE14" s="110">
        <f>$D$14*DD14</f>
        <v>0</v>
      </c>
      <c r="DG14" s="337"/>
      <c r="DH14" s="110">
        <f>$D$14*DG14</f>
        <v>0</v>
      </c>
      <c r="DJ14" s="337"/>
      <c r="DK14" s="110">
        <f>$D$14*DJ14</f>
        <v>0</v>
      </c>
      <c r="DM14" s="337"/>
      <c r="DN14" s="110">
        <f>$D$14*DM14</f>
        <v>0</v>
      </c>
      <c r="DP14" s="337"/>
      <c r="DQ14" s="110">
        <f>$D$14*DP14</f>
        <v>0</v>
      </c>
      <c r="DS14" s="337"/>
      <c r="DT14" s="110">
        <f>$D$14*DS14</f>
        <v>0</v>
      </c>
      <c r="DV14" s="337"/>
      <c r="DW14" s="110">
        <f>$D$14*DV14</f>
        <v>0</v>
      </c>
      <c r="DY14" s="337"/>
      <c r="DZ14" s="110">
        <f>$D$14*DY14</f>
        <v>0</v>
      </c>
      <c r="EB14" s="337"/>
      <c r="EC14" s="110">
        <f>$D$14*EB14</f>
        <v>0</v>
      </c>
      <c r="EE14" s="337"/>
      <c r="EF14" s="110">
        <f>$D$14*EE14</f>
        <v>0</v>
      </c>
      <c r="EH14" s="337"/>
      <c r="EI14" s="110">
        <f>$D$14*EH14</f>
        <v>0</v>
      </c>
      <c r="EK14" s="337"/>
      <c r="EL14" s="110">
        <f>$D$14*EK14</f>
        <v>0</v>
      </c>
      <c r="EN14" s="337"/>
      <c r="EO14" s="110">
        <f>$D$14*EN14</f>
        <v>0</v>
      </c>
      <c r="EQ14" s="337"/>
      <c r="ER14" s="110">
        <f>$D$14*EQ14</f>
        <v>0</v>
      </c>
      <c r="ET14" s="337"/>
      <c r="EU14" s="110">
        <f>$D$14*ET14</f>
        <v>0</v>
      </c>
      <c r="EW14" s="337"/>
      <c r="EX14" s="110">
        <f>$D$14*EW14</f>
        <v>0</v>
      </c>
      <c r="EZ14" s="337"/>
      <c r="FA14" s="110">
        <f>$D$14*EZ14</f>
        <v>0</v>
      </c>
      <c r="FC14" s="337"/>
      <c r="FD14" s="110">
        <f>$D$14*FC14</f>
        <v>0</v>
      </c>
      <c r="FF14" s="337"/>
      <c r="FG14" s="110">
        <f>$D$14*FF14</f>
        <v>0</v>
      </c>
      <c r="FI14" s="337"/>
      <c r="FJ14" s="110">
        <f>$D$14*FI14</f>
        <v>0</v>
      </c>
      <c r="FL14" s="337"/>
      <c r="FM14" s="110">
        <f>$D$14*FL14</f>
        <v>0</v>
      </c>
      <c r="FO14" s="337"/>
      <c r="FP14" s="110">
        <f>$D$14*FO14</f>
        <v>0</v>
      </c>
      <c r="FR14" s="337"/>
      <c r="FS14" s="110">
        <f>$D$14*FR14</f>
        <v>0</v>
      </c>
      <c r="FU14" s="337"/>
      <c r="FV14" s="110">
        <f>$D$14*FU14</f>
        <v>0</v>
      </c>
      <c r="FX14" s="337"/>
      <c r="FY14" s="110">
        <f>$D$14*FX14</f>
        <v>0</v>
      </c>
      <c r="GA14" s="337"/>
      <c r="GB14" s="110">
        <f>$D$14*GA14</f>
        <v>0</v>
      </c>
      <c r="GD14" s="337"/>
      <c r="GE14" s="110">
        <f>$D$14*GD14</f>
        <v>0</v>
      </c>
      <c r="GG14" s="337"/>
      <c r="GH14" s="110">
        <f>$D$14*GG14</f>
        <v>0</v>
      </c>
      <c r="GJ14" s="337"/>
      <c r="GK14" s="110">
        <f>$D$14*GJ14</f>
        <v>0</v>
      </c>
      <c r="GM14" s="337"/>
      <c r="GN14" s="110">
        <f>$D$14*GM14</f>
        <v>0</v>
      </c>
      <c r="GP14" s="337"/>
      <c r="GQ14" s="110">
        <f>$D$14*GP14</f>
        <v>0</v>
      </c>
      <c r="GS14" s="337"/>
      <c r="GT14" s="110">
        <f>$D$14*GS14</f>
        <v>0</v>
      </c>
      <c r="GV14" s="337"/>
      <c r="GW14" s="110">
        <f>$D$14*GV14</f>
        <v>0</v>
      </c>
      <c r="GY14" s="337"/>
      <c r="GZ14" s="110">
        <f>$D$14*GY14</f>
        <v>0</v>
      </c>
      <c r="HB14" s="58">
        <f>SUM(F14+I14+L14+O14+R14+U14+X14+AA14+AD14+AG14+AJ14+AM14+AP14+AS14+AV14+AY14+BB14+BE14+BH14+BK14+BN14+BQ14+BT14+BW14+BZ14+CC14+CF14+CI14+CL14+CO14+CR14+CU14+CX14+DA14+DD14+DG14+DJ14+DM14+DP14+DS14+DV14+DY14+EB14+EE14+EH14+EK14+EN14+EQ14+ET14+EW14+EZ14+FC14+FF14+FI14+FL14+FO14+FR14+FU14+FX14+GA14+GD14+GG14+GJ14+GM14+GP14+GS14+GV14+GY14)</f>
        <v>0</v>
      </c>
      <c r="HC14" s="32">
        <f>SUM(G14+J14+M14+P14+S14+V14+Y14+AB14+AE14+AH14+AK14+AN14+AQ14+AT14+AW14+AZ14+BC14+BF14+BI14+BL14+BO14+BR14+BU14+BX14+CA14+CD14+CG14+CJ14+CM14+CP14+CS14+CV14+CY14+DB14+DE14+DH14+DK14+DN14+DQ14+DT14+DW14+DZ14+EC14+EF14+EI14+EL14+EO14+ER14+EU14+EX14+FA14+FD14+FG14+FJ14+FM14+FP14+FS14+FV14+FY14+GB14+GE14+GH14+GK14+GN14+GQ14+GT14+GW14+GZ14)</f>
        <v>0</v>
      </c>
      <c r="HD14" s="11"/>
      <c r="HE14" s="151" t="str">
        <f>IF(D14&lt;&gt;HC14, "No", "Yes")</f>
        <v>Yes</v>
      </c>
    </row>
    <row r="15" spans="1:214" ht="12" customHeight="1" x14ac:dyDescent="0.2">
      <c r="A15" s="2"/>
      <c r="F15" s="97"/>
      <c r="G15" s="97"/>
      <c r="H15" s="97"/>
      <c r="I15" s="97"/>
      <c r="J15" s="97"/>
      <c r="K15" s="97"/>
      <c r="L15" s="97"/>
      <c r="M15" s="97"/>
      <c r="N15" s="97"/>
      <c r="O15" s="97"/>
      <c r="P15" s="97"/>
      <c r="R15" s="97"/>
      <c r="S15" s="97"/>
      <c r="U15" s="97"/>
      <c r="V15" s="97"/>
      <c r="X15" s="97"/>
      <c r="Y15" s="97"/>
      <c r="AA15" s="97"/>
      <c r="AB15" s="97"/>
      <c r="AD15" s="97"/>
      <c r="AE15" s="97"/>
      <c r="AG15" s="97"/>
      <c r="AH15" s="97"/>
      <c r="AJ15" s="97"/>
      <c r="AK15" s="97"/>
      <c r="AM15" s="97"/>
      <c r="AN15" s="97"/>
      <c r="AP15" s="97"/>
      <c r="AQ15" s="97"/>
      <c r="AS15" s="97"/>
      <c r="AT15" s="97"/>
      <c r="AV15" s="97"/>
      <c r="AW15" s="97"/>
      <c r="AY15" s="97"/>
      <c r="AZ15" s="97"/>
      <c r="BB15" s="97"/>
      <c r="BC15" s="97"/>
      <c r="BE15" s="97"/>
      <c r="BF15" s="97"/>
      <c r="BH15" s="97"/>
      <c r="BI15" s="97"/>
      <c r="BK15" s="97"/>
      <c r="BL15" s="97"/>
      <c r="BN15" s="97"/>
      <c r="BO15" s="97"/>
      <c r="BQ15" s="97"/>
      <c r="BR15" s="97"/>
      <c r="BT15" s="97"/>
      <c r="BU15" s="97"/>
      <c r="BW15" s="97"/>
      <c r="BX15" s="97"/>
      <c r="BZ15" s="97"/>
      <c r="CA15" s="97"/>
      <c r="CC15" s="97"/>
      <c r="CD15" s="97"/>
      <c r="CF15" s="97"/>
      <c r="CG15" s="97"/>
      <c r="CI15" s="97"/>
      <c r="CJ15" s="97"/>
      <c r="CL15" s="97"/>
      <c r="CM15" s="97"/>
      <c r="CO15" s="97"/>
      <c r="CP15" s="97"/>
      <c r="CR15" s="97"/>
      <c r="CS15" s="97"/>
      <c r="CU15" s="97"/>
      <c r="CV15" s="97"/>
      <c r="CX15" s="97"/>
      <c r="CY15" s="97"/>
      <c r="DA15" s="97"/>
      <c r="DB15" s="97"/>
      <c r="DD15" s="97"/>
      <c r="DE15" s="97"/>
      <c r="DG15" s="97"/>
      <c r="DH15" s="97"/>
      <c r="DJ15" s="97"/>
      <c r="DK15" s="97"/>
      <c r="DM15" s="97"/>
      <c r="DN15" s="97"/>
      <c r="DP15" s="97"/>
      <c r="DQ15" s="97"/>
      <c r="DS15" s="97"/>
      <c r="DT15" s="97"/>
      <c r="DV15" s="97"/>
      <c r="DW15" s="97"/>
      <c r="DY15" s="97"/>
      <c r="DZ15" s="97"/>
      <c r="EB15" s="97"/>
      <c r="EC15" s="97"/>
      <c r="EE15" s="97"/>
      <c r="EF15" s="97"/>
      <c r="EH15" s="97"/>
      <c r="EI15" s="97"/>
      <c r="EK15" s="97"/>
      <c r="EL15" s="97"/>
      <c r="EN15" s="97"/>
      <c r="EO15" s="97"/>
      <c r="EQ15" s="97"/>
      <c r="ER15" s="97"/>
      <c r="ET15" s="97"/>
      <c r="EU15" s="97"/>
      <c r="EW15" s="97"/>
      <c r="EX15" s="97"/>
      <c r="EZ15" s="97"/>
      <c r="FA15" s="97"/>
      <c r="FC15" s="97"/>
      <c r="FD15" s="97"/>
      <c r="FF15" s="97"/>
      <c r="FG15" s="97"/>
      <c r="FI15" s="97"/>
      <c r="FJ15" s="97"/>
      <c r="FL15" s="97"/>
      <c r="FM15" s="97"/>
      <c r="FO15" s="97"/>
      <c r="FP15" s="97"/>
      <c r="FR15" s="97"/>
      <c r="FS15" s="97"/>
      <c r="FU15" s="97"/>
      <c r="FV15" s="97"/>
      <c r="FX15" s="97"/>
      <c r="FY15" s="97"/>
      <c r="GA15" s="97"/>
      <c r="GB15" s="97"/>
      <c r="GD15" s="97"/>
      <c r="GE15" s="97"/>
      <c r="GG15" s="97"/>
      <c r="GH15" s="97"/>
      <c r="GJ15" s="97"/>
      <c r="GK15" s="97"/>
      <c r="GM15" s="97"/>
      <c r="GN15" s="97"/>
      <c r="GP15" s="97"/>
      <c r="GQ15" s="97"/>
      <c r="GS15" s="97"/>
      <c r="GT15" s="97"/>
      <c r="GV15" s="97"/>
      <c r="GW15" s="97"/>
      <c r="GY15" s="97"/>
      <c r="GZ15" s="97"/>
    </row>
    <row r="16" spans="1:214" s="49" customFormat="1" ht="12" customHeight="1" x14ac:dyDescent="0.2">
      <c r="F16" s="179"/>
      <c r="G16" s="179" t="s">
        <v>6</v>
      </c>
      <c r="H16" s="77"/>
      <c r="I16" s="179"/>
      <c r="J16" s="179" t="s">
        <v>6</v>
      </c>
      <c r="K16" s="77"/>
      <c r="L16" s="179"/>
      <c r="M16" s="179" t="s">
        <v>6</v>
      </c>
      <c r="N16" s="77"/>
      <c r="O16" s="179"/>
      <c r="P16" s="179" t="s">
        <v>6</v>
      </c>
      <c r="R16" s="179"/>
      <c r="S16" s="179" t="s">
        <v>6</v>
      </c>
      <c r="U16" s="179"/>
      <c r="V16" s="179" t="s">
        <v>6</v>
      </c>
      <c r="X16" s="179"/>
      <c r="Y16" s="179" t="s">
        <v>6</v>
      </c>
      <c r="AA16" s="179"/>
      <c r="AB16" s="179" t="s">
        <v>6</v>
      </c>
      <c r="AD16" s="179"/>
      <c r="AE16" s="179" t="s">
        <v>6</v>
      </c>
      <c r="AG16" s="179"/>
      <c r="AH16" s="179" t="s">
        <v>6</v>
      </c>
      <c r="AJ16" s="179"/>
      <c r="AK16" s="179" t="s">
        <v>6</v>
      </c>
      <c r="AM16" s="179"/>
      <c r="AN16" s="179" t="s">
        <v>6</v>
      </c>
      <c r="AP16" s="179"/>
      <c r="AQ16" s="179" t="s">
        <v>6</v>
      </c>
      <c r="AS16" s="179"/>
      <c r="AT16" s="179" t="s">
        <v>6</v>
      </c>
      <c r="AV16" s="179"/>
      <c r="AW16" s="179" t="s">
        <v>6</v>
      </c>
      <c r="AY16" s="179"/>
      <c r="AZ16" s="179" t="s">
        <v>6</v>
      </c>
      <c r="BB16" s="179"/>
      <c r="BC16" s="179" t="s">
        <v>6</v>
      </c>
      <c r="BE16" s="179"/>
      <c r="BF16" s="179" t="s">
        <v>6</v>
      </c>
      <c r="BH16" s="179"/>
      <c r="BI16" s="179" t="s">
        <v>6</v>
      </c>
      <c r="BK16" s="179"/>
      <c r="BL16" s="179" t="s">
        <v>6</v>
      </c>
      <c r="BN16" s="179"/>
      <c r="BO16" s="179" t="s">
        <v>6</v>
      </c>
      <c r="BQ16" s="179"/>
      <c r="BR16" s="179" t="s">
        <v>6</v>
      </c>
      <c r="BT16" s="179"/>
      <c r="BU16" s="179" t="s">
        <v>6</v>
      </c>
      <c r="BW16" s="179"/>
      <c r="BX16" s="179" t="s">
        <v>6</v>
      </c>
      <c r="BZ16" s="179"/>
      <c r="CA16" s="179" t="s">
        <v>6</v>
      </c>
      <c r="CC16" s="179"/>
      <c r="CD16" s="179" t="s">
        <v>6</v>
      </c>
      <c r="CF16" s="179"/>
      <c r="CG16" s="179" t="s">
        <v>6</v>
      </c>
      <c r="CI16" s="179"/>
      <c r="CJ16" s="179" t="s">
        <v>6</v>
      </c>
      <c r="CL16" s="179"/>
      <c r="CM16" s="179" t="s">
        <v>6</v>
      </c>
      <c r="CO16" s="179"/>
      <c r="CP16" s="179" t="s">
        <v>6</v>
      </c>
      <c r="CR16" s="179"/>
      <c r="CS16" s="179" t="s">
        <v>6</v>
      </c>
      <c r="CU16" s="179"/>
      <c r="CV16" s="179" t="s">
        <v>6</v>
      </c>
      <c r="CX16" s="179"/>
      <c r="CY16" s="179" t="s">
        <v>6</v>
      </c>
      <c r="DA16" s="179"/>
      <c r="DB16" s="179" t="s">
        <v>6</v>
      </c>
      <c r="DD16" s="179"/>
      <c r="DE16" s="179" t="s">
        <v>6</v>
      </c>
      <c r="DG16" s="179"/>
      <c r="DH16" s="179" t="s">
        <v>6</v>
      </c>
      <c r="DJ16" s="179"/>
      <c r="DK16" s="179" t="s">
        <v>6</v>
      </c>
      <c r="DM16" s="179"/>
      <c r="DN16" s="179" t="s">
        <v>6</v>
      </c>
      <c r="DP16" s="179"/>
      <c r="DQ16" s="179" t="s">
        <v>6</v>
      </c>
      <c r="DS16" s="179"/>
      <c r="DT16" s="179" t="s">
        <v>6</v>
      </c>
      <c r="DV16" s="179"/>
      <c r="DW16" s="179" t="s">
        <v>6</v>
      </c>
      <c r="DY16" s="179"/>
      <c r="DZ16" s="179" t="s">
        <v>6</v>
      </c>
      <c r="EB16" s="179"/>
      <c r="EC16" s="179" t="s">
        <v>6</v>
      </c>
      <c r="EE16" s="179"/>
      <c r="EF16" s="179" t="s">
        <v>6</v>
      </c>
      <c r="EH16" s="179"/>
      <c r="EI16" s="179" t="s">
        <v>6</v>
      </c>
      <c r="EK16" s="179"/>
      <c r="EL16" s="179" t="s">
        <v>6</v>
      </c>
      <c r="EN16" s="179"/>
      <c r="EO16" s="179" t="s">
        <v>6</v>
      </c>
      <c r="EQ16" s="179"/>
      <c r="ER16" s="179" t="s">
        <v>6</v>
      </c>
      <c r="ET16" s="179"/>
      <c r="EU16" s="179" t="s">
        <v>6</v>
      </c>
      <c r="EW16" s="179"/>
      <c r="EX16" s="179" t="s">
        <v>6</v>
      </c>
      <c r="EZ16" s="179"/>
      <c r="FA16" s="179" t="s">
        <v>6</v>
      </c>
      <c r="FC16" s="179"/>
      <c r="FD16" s="179" t="s">
        <v>6</v>
      </c>
      <c r="FF16" s="179"/>
      <c r="FG16" s="179" t="s">
        <v>6</v>
      </c>
      <c r="FI16" s="179"/>
      <c r="FJ16" s="179" t="s">
        <v>6</v>
      </c>
      <c r="FL16" s="179"/>
      <c r="FM16" s="179" t="s">
        <v>6</v>
      </c>
      <c r="FO16" s="179"/>
      <c r="FP16" s="179" t="s">
        <v>6</v>
      </c>
      <c r="FR16" s="179"/>
      <c r="FS16" s="179" t="s">
        <v>6</v>
      </c>
      <c r="FU16" s="179"/>
      <c r="FV16" s="179" t="s">
        <v>6</v>
      </c>
      <c r="FX16" s="179"/>
      <c r="FY16" s="179" t="s">
        <v>6</v>
      </c>
      <c r="GA16" s="179"/>
      <c r="GB16" s="179" t="s">
        <v>6</v>
      </c>
      <c r="GD16" s="179"/>
      <c r="GE16" s="179" t="s">
        <v>6</v>
      </c>
      <c r="GG16" s="179"/>
      <c r="GH16" s="179" t="s">
        <v>6</v>
      </c>
      <c r="GJ16" s="179"/>
      <c r="GK16" s="179" t="s">
        <v>6</v>
      </c>
      <c r="GM16" s="179"/>
      <c r="GN16" s="179" t="s">
        <v>6</v>
      </c>
      <c r="GP16" s="179"/>
      <c r="GQ16" s="179" t="s">
        <v>6</v>
      </c>
      <c r="GS16" s="179"/>
      <c r="GT16" s="179" t="s">
        <v>6</v>
      </c>
      <c r="GV16" s="179"/>
      <c r="GW16" s="179" t="s">
        <v>6</v>
      </c>
      <c r="GY16" s="179"/>
      <c r="GZ16" s="179" t="s">
        <v>6</v>
      </c>
      <c r="HE16" s="181"/>
      <c r="HF16" s="44"/>
    </row>
    <row r="17" spans="1:214" ht="12" customHeight="1" x14ac:dyDescent="0.2">
      <c r="A17" s="10" t="s">
        <v>174</v>
      </c>
      <c r="D17" s="148">
        <f>'SD in Aggregate'!F31</f>
        <v>0</v>
      </c>
      <c r="F17" s="173"/>
      <c r="G17" s="110">
        <f>G11-G14</f>
        <v>0</v>
      </c>
      <c r="H17" s="39"/>
      <c r="I17" s="173"/>
      <c r="J17" s="110">
        <f>J11-J14</f>
        <v>0</v>
      </c>
      <c r="K17" s="39"/>
      <c r="L17" s="173"/>
      <c r="M17" s="110">
        <f>M11-M14</f>
        <v>0</v>
      </c>
      <c r="N17" s="39"/>
      <c r="O17" s="173"/>
      <c r="P17" s="110">
        <f>P11-P14</f>
        <v>0</v>
      </c>
      <c r="R17" s="173"/>
      <c r="S17" s="110">
        <f>S11-S14</f>
        <v>0</v>
      </c>
      <c r="U17" s="173"/>
      <c r="V17" s="110">
        <f>V11-V14</f>
        <v>0</v>
      </c>
      <c r="X17" s="173"/>
      <c r="Y17" s="110">
        <f>Y11-Y14</f>
        <v>0</v>
      </c>
      <c r="AA17" s="173"/>
      <c r="AB17" s="110">
        <f>AB11-AB14</f>
        <v>0</v>
      </c>
      <c r="AD17" s="173"/>
      <c r="AE17" s="110">
        <f>AE11-AE14</f>
        <v>0</v>
      </c>
      <c r="AG17" s="173"/>
      <c r="AH17" s="110">
        <f>AH11-AH14</f>
        <v>0</v>
      </c>
      <c r="AJ17" s="173"/>
      <c r="AK17" s="110">
        <f>AK11-AK14</f>
        <v>0</v>
      </c>
      <c r="AM17" s="173"/>
      <c r="AN17" s="110">
        <f>AN11-AN14</f>
        <v>0</v>
      </c>
      <c r="AP17" s="173"/>
      <c r="AQ17" s="110">
        <f>AQ11-AQ14</f>
        <v>0</v>
      </c>
      <c r="AS17" s="173"/>
      <c r="AT17" s="110">
        <f>AT11-AT14</f>
        <v>0</v>
      </c>
      <c r="AV17" s="173"/>
      <c r="AW17" s="110">
        <f>AW11-AW14</f>
        <v>0</v>
      </c>
      <c r="AY17" s="173"/>
      <c r="AZ17" s="110">
        <f>AZ11-AZ14</f>
        <v>0</v>
      </c>
      <c r="BB17" s="173"/>
      <c r="BC17" s="110">
        <f>BC11-BC14</f>
        <v>0</v>
      </c>
      <c r="BE17" s="173"/>
      <c r="BF17" s="110">
        <f>BF11-BF14</f>
        <v>0</v>
      </c>
      <c r="BH17" s="173"/>
      <c r="BI17" s="110">
        <f>BI11-BI14</f>
        <v>0</v>
      </c>
      <c r="BK17" s="173"/>
      <c r="BL17" s="110">
        <f>BL11-BL14</f>
        <v>0</v>
      </c>
      <c r="BN17" s="173"/>
      <c r="BO17" s="110">
        <f>BO11-BO14</f>
        <v>0</v>
      </c>
      <c r="BQ17" s="173"/>
      <c r="BR17" s="110">
        <f>BR11-BR14</f>
        <v>0</v>
      </c>
      <c r="BT17" s="173"/>
      <c r="BU17" s="110">
        <f>BU11-BU14</f>
        <v>0</v>
      </c>
      <c r="BW17" s="173"/>
      <c r="BX17" s="110">
        <f>BX11-BX14</f>
        <v>0</v>
      </c>
      <c r="BZ17" s="173"/>
      <c r="CA17" s="110">
        <f>CA11-CA14</f>
        <v>0</v>
      </c>
      <c r="CC17" s="173"/>
      <c r="CD17" s="110">
        <f>CD11-CD14</f>
        <v>0</v>
      </c>
      <c r="CF17" s="173"/>
      <c r="CG17" s="110">
        <f>CG11-CG14</f>
        <v>0</v>
      </c>
      <c r="CI17" s="173"/>
      <c r="CJ17" s="110">
        <f>CJ11-CJ14</f>
        <v>0</v>
      </c>
      <c r="CL17" s="173"/>
      <c r="CM17" s="110">
        <f>CM11-CM14</f>
        <v>0</v>
      </c>
      <c r="CO17" s="173"/>
      <c r="CP17" s="110">
        <f>CP11-CP14</f>
        <v>0</v>
      </c>
      <c r="CR17" s="173"/>
      <c r="CS17" s="110">
        <f>CS11-CS14</f>
        <v>0</v>
      </c>
      <c r="CU17" s="173"/>
      <c r="CV17" s="110">
        <f>CV11-CV14</f>
        <v>0</v>
      </c>
      <c r="CX17" s="173"/>
      <c r="CY17" s="110">
        <f>CY11-CY14</f>
        <v>0</v>
      </c>
      <c r="DA17" s="173"/>
      <c r="DB17" s="110">
        <f>DB11-DB14</f>
        <v>0</v>
      </c>
      <c r="DD17" s="173"/>
      <c r="DE17" s="110">
        <f>DE11-DE14</f>
        <v>0</v>
      </c>
      <c r="DG17" s="173"/>
      <c r="DH17" s="110">
        <f>DH11-DH14</f>
        <v>0</v>
      </c>
      <c r="DJ17" s="173"/>
      <c r="DK17" s="110">
        <f>DK11-DK14</f>
        <v>0</v>
      </c>
      <c r="DM17" s="173"/>
      <c r="DN17" s="110">
        <f>DN11-DN14</f>
        <v>0</v>
      </c>
      <c r="DP17" s="173"/>
      <c r="DQ17" s="110">
        <f>DQ11-DQ14</f>
        <v>0</v>
      </c>
      <c r="DS17" s="173"/>
      <c r="DT17" s="110">
        <f>DT11-DT14</f>
        <v>0</v>
      </c>
      <c r="DV17" s="173"/>
      <c r="DW17" s="110">
        <f>DW11-DW14</f>
        <v>0</v>
      </c>
      <c r="DY17" s="173"/>
      <c r="DZ17" s="110">
        <f>DZ11-DZ14</f>
        <v>0</v>
      </c>
      <c r="EB17" s="173"/>
      <c r="EC17" s="110">
        <f>EC11-EC14</f>
        <v>0</v>
      </c>
      <c r="EE17" s="173"/>
      <c r="EF17" s="110">
        <f>EF11-EF14</f>
        <v>0</v>
      </c>
      <c r="EH17" s="173"/>
      <c r="EI17" s="110">
        <f>EI11-EI14</f>
        <v>0</v>
      </c>
      <c r="EK17" s="173"/>
      <c r="EL17" s="110">
        <f>EL11-EL14</f>
        <v>0</v>
      </c>
      <c r="EN17" s="173"/>
      <c r="EO17" s="110">
        <f>EO11-EO14</f>
        <v>0</v>
      </c>
      <c r="EQ17" s="173"/>
      <c r="ER17" s="110">
        <f>ER11-ER14</f>
        <v>0</v>
      </c>
      <c r="ET17" s="173"/>
      <c r="EU17" s="110">
        <f>EU11-EU14</f>
        <v>0</v>
      </c>
      <c r="EW17" s="173"/>
      <c r="EX17" s="110">
        <f>EX11-EX14</f>
        <v>0</v>
      </c>
      <c r="EZ17" s="173"/>
      <c r="FA17" s="110">
        <f>FA11-FA14</f>
        <v>0</v>
      </c>
      <c r="FC17" s="173"/>
      <c r="FD17" s="110">
        <f>FD11-FD14</f>
        <v>0</v>
      </c>
      <c r="FF17" s="173"/>
      <c r="FG17" s="110">
        <f>FG11-FG14</f>
        <v>0</v>
      </c>
      <c r="FI17" s="173"/>
      <c r="FJ17" s="110">
        <f>FJ11-FJ14</f>
        <v>0</v>
      </c>
      <c r="FL17" s="173"/>
      <c r="FM17" s="110">
        <f>FM11-FM14</f>
        <v>0</v>
      </c>
      <c r="FO17" s="173"/>
      <c r="FP17" s="110">
        <f>FP11-FP14</f>
        <v>0</v>
      </c>
      <c r="FR17" s="173"/>
      <c r="FS17" s="110">
        <f>FS11-FS14</f>
        <v>0</v>
      </c>
      <c r="FU17" s="173"/>
      <c r="FV17" s="110">
        <f>FV11-FV14</f>
        <v>0</v>
      </c>
      <c r="FX17" s="173"/>
      <c r="FY17" s="110">
        <f>FY11-FY14</f>
        <v>0</v>
      </c>
      <c r="GA17" s="173"/>
      <c r="GB17" s="110">
        <f>GB11-GB14</f>
        <v>0</v>
      </c>
      <c r="GD17" s="173"/>
      <c r="GE17" s="110">
        <f>GE11-GE14</f>
        <v>0</v>
      </c>
      <c r="GG17" s="173"/>
      <c r="GH17" s="110">
        <f>GH11-GH14</f>
        <v>0</v>
      </c>
      <c r="GJ17" s="173"/>
      <c r="GK17" s="110">
        <f>GK11-GK14</f>
        <v>0</v>
      </c>
      <c r="GM17" s="173"/>
      <c r="GN17" s="110">
        <f>GN11-GN14</f>
        <v>0</v>
      </c>
      <c r="GP17" s="173"/>
      <c r="GQ17" s="110">
        <f>GQ11-GQ14</f>
        <v>0</v>
      </c>
      <c r="GS17" s="173"/>
      <c r="GT17" s="110">
        <f>GT11-GT14</f>
        <v>0</v>
      </c>
      <c r="GV17" s="173"/>
      <c r="GW17" s="110">
        <f>GW11-GW14</f>
        <v>0</v>
      </c>
      <c r="GY17" s="173"/>
      <c r="GZ17" s="110">
        <f>GZ11-GZ14</f>
        <v>0</v>
      </c>
      <c r="HB17" s="58"/>
      <c r="HC17" s="32">
        <f>SUM(G17+J17+M17+P17+S17+V17+Y17+AB17+AE17+AH17+AK17+AN17+AQ17+AT17+AW17+AZ17+BC17+BF17+BI17+BL17+BO17+BR17+BU17+BX17+CA17+CD17+CG17+CJ17+CM17+CP17+CS17+CV17+CY17+DB17+DE17+DH17+DK17+DN17+DQ17+DT17+DW17+DZ17+EC17+EF17+EI17+EL17+EO17+ER17+EU17+EX17+FA17+FD17+FG17+FJ17+FM17+FP17+FS17+FV17+FY17+GB17+GE17+GH17+GK17+GN17+GQ17+GT17+GW17+GZ17)</f>
        <v>0</v>
      </c>
      <c r="HD17" s="11"/>
      <c r="HE17" s="151"/>
    </row>
    <row r="18" spans="1:214" ht="12" customHeight="1" x14ac:dyDescent="0.2">
      <c r="F18" s="39"/>
      <c r="G18" s="39"/>
      <c r="H18" s="39"/>
      <c r="I18" s="39"/>
      <c r="K18" s="39"/>
      <c r="L18" s="39"/>
      <c r="N18" s="39"/>
      <c r="O18" s="39"/>
      <c r="R18" s="39"/>
      <c r="S18" s="39"/>
      <c r="U18" s="39"/>
      <c r="V18" s="39"/>
      <c r="X18" s="39"/>
      <c r="Y18" s="39"/>
      <c r="AA18" s="39"/>
      <c r="AB18" s="39"/>
      <c r="AD18" s="39"/>
      <c r="AE18" s="39"/>
      <c r="AG18" s="39"/>
      <c r="AH18" s="39"/>
      <c r="AJ18" s="39"/>
      <c r="AK18" s="39"/>
      <c r="AM18" s="39"/>
      <c r="AN18" s="39"/>
      <c r="AP18" s="39"/>
      <c r="AQ18" s="39"/>
      <c r="AS18" s="39"/>
      <c r="AT18" s="39"/>
      <c r="AV18" s="39"/>
      <c r="AW18" s="39"/>
      <c r="AY18" s="39"/>
      <c r="AZ18" s="39"/>
      <c r="BB18" s="39"/>
      <c r="BC18" s="39"/>
      <c r="BE18" s="39"/>
      <c r="BF18" s="39"/>
      <c r="BH18" s="39"/>
      <c r="BI18" s="39"/>
      <c r="BK18" s="39"/>
      <c r="BL18" s="39"/>
      <c r="BN18" s="39"/>
      <c r="BO18" s="39"/>
      <c r="BQ18" s="39"/>
      <c r="BR18" s="39"/>
      <c r="BT18" s="39"/>
      <c r="BU18" s="39"/>
      <c r="BW18" s="39"/>
      <c r="BX18" s="39"/>
      <c r="BZ18" s="39"/>
      <c r="CA18" s="39"/>
      <c r="CC18" s="39"/>
      <c r="CD18" s="39"/>
      <c r="CF18" s="39"/>
      <c r="CG18" s="39"/>
      <c r="CI18" s="39"/>
      <c r="CJ18" s="39"/>
      <c r="CL18" s="39"/>
      <c r="CM18" s="39"/>
      <c r="CO18" s="39"/>
      <c r="CP18" s="39"/>
      <c r="CR18" s="39"/>
      <c r="CS18" s="39"/>
      <c r="CU18" s="39"/>
      <c r="CV18" s="39"/>
      <c r="CX18" s="39"/>
      <c r="CY18" s="39"/>
      <c r="DA18" s="39"/>
      <c r="DB18" s="39"/>
      <c r="DD18" s="39"/>
      <c r="DE18" s="39"/>
      <c r="DG18" s="39"/>
      <c r="DH18" s="39"/>
      <c r="DJ18" s="39"/>
      <c r="DK18" s="39"/>
      <c r="DM18" s="39"/>
      <c r="DN18" s="39"/>
      <c r="DP18" s="39"/>
      <c r="DQ18" s="39"/>
      <c r="DS18" s="39"/>
      <c r="DT18" s="39"/>
      <c r="DV18" s="39"/>
      <c r="DW18" s="39"/>
      <c r="DY18" s="39"/>
      <c r="DZ18" s="39"/>
      <c r="EB18" s="39"/>
      <c r="EC18" s="39"/>
      <c r="EE18" s="39"/>
      <c r="EF18" s="39"/>
      <c r="EH18" s="39"/>
      <c r="EI18" s="39"/>
      <c r="EK18" s="39"/>
      <c r="EL18" s="39"/>
      <c r="EN18" s="39"/>
      <c r="EO18" s="39"/>
      <c r="EQ18" s="39"/>
      <c r="ER18" s="39"/>
      <c r="ET18" s="39"/>
      <c r="EU18" s="39"/>
      <c r="EW18" s="39"/>
      <c r="EX18" s="39"/>
      <c r="EZ18" s="39"/>
      <c r="FA18" s="39"/>
      <c r="FC18" s="39"/>
      <c r="FD18" s="39"/>
      <c r="FF18" s="39"/>
      <c r="FG18" s="39"/>
      <c r="FI18" s="39"/>
      <c r="FJ18" s="39"/>
      <c r="FL18" s="39"/>
      <c r="FM18" s="39"/>
      <c r="FO18" s="39"/>
      <c r="FP18" s="39"/>
      <c r="FR18" s="39"/>
      <c r="FS18" s="39"/>
      <c r="FU18" s="39"/>
      <c r="FV18" s="39"/>
      <c r="FX18" s="39"/>
      <c r="FY18" s="39"/>
      <c r="GA18" s="39"/>
      <c r="GB18" s="39"/>
      <c r="GD18" s="39"/>
      <c r="GE18" s="39"/>
      <c r="GG18" s="39"/>
      <c r="GH18" s="39"/>
      <c r="GJ18" s="39"/>
      <c r="GK18" s="39"/>
      <c r="GM18" s="39"/>
      <c r="GN18" s="39"/>
      <c r="GP18" s="39"/>
      <c r="GQ18" s="39"/>
      <c r="GS18" s="39"/>
      <c r="GT18" s="39"/>
      <c r="GV18" s="39"/>
      <c r="GW18" s="39"/>
      <c r="GY18" s="39"/>
      <c r="GZ18" s="39"/>
    </row>
    <row r="19" spans="1:214" s="49" customFormat="1" ht="12" customHeight="1" x14ac:dyDescent="0.2">
      <c r="F19" s="179" t="s">
        <v>192</v>
      </c>
      <c r="G19" s="179" t="s">
        <v>6</v>
      </c>
      <c r="H19" s="77"/>
      <c r="I19" s="179" t="s">
        <v>192</v>
      </c>
      <c r="J19" s="179" t="s">
        <v>6</v>
      </c>
      <c r="K19" s="77"/>
      <c r="L19" s="179" t="s">
        <v>192</v>
      </c>
      <c r="M19" s="179" t="s">
        <v>6</v>
      </c>
      <c r="N19" s="77"/>
      <c r="O19" s="179" t="s">
        <v>192</v>
      </c>
      <c r="P19" s="179" t="s">
        <v>6</v>
      </c>
      <c r="R19" s="179" t="s">
        <v>192</v>
      </c>
      <c r="S19" s="179" t="s">
        <v>6</v>
      </c>
      <c r="U19" s="179" t="s">
        <v>192</v>
      </c>
      <c r="V19" s="179" t="s">
        <v>6</v>
      </c>
      <c r="X19" s="179" t="s">
        <v>192</v>
      </c>
      <c r="Y19" s="179" t="s">
        <v>6</v>
      </c>
      <c r="AA19" s="179" t="s">
        <v>192</v>
      </c>
      <c r="AB19" s="179" t="s">
        <v>6</v>
      </c>
      <c r="AD19" s="179" t="s">
        <v>192</v>
      </c>
      <c r="AE19" s="179" t="s">
        <v>6</v>
      </c>
      <c r="AG19" s="179" t="s">
        <v>192</v>
      </c>
      <c r="AH19" s="179" t="s">
        <v>6</v>
      </c>
      <c r="AJ19" s="179" t="s">
        <v>192</v>
      </c>
      <c r="AK19" s="179" t="s">
        <v>6</v>
      </c>
      <c r="AM19" s="179" t="s">
        <v>192</v>
      </c>
      <c r="AN19" s="179" t="s">
        <v>6</v>
      </c>
      <c r="AP19" s="179" t="s">
        <v>192</v>
      </c>
      <c r="AQ19" s="179" t="s">
        <v>6</v>
      </c>
      <c r="AS19" s="179" t="s">
        <v>192</v>
      </c>
      <c r="AT19" s="179" t="s">
        <v>6</v>
      </c>
      <c r="AV19" s="179" t="s">
        <v>192</v>
      </c>
      <c r="AW19" s="179" t="s">
        <v>6</v>
      </c>
      <c r="AY19" s="179" t="s">
        <v>192</v>
      </c>
      <c r="AZ19" s="179" t="s">
        <v>6</v>
      </c>
      <c r="BB19" s="179" t="s">
        <v>192</v>
      </c>
      <c r="BC19" s="179" t="s">
        <v>6</v>
      </c>
      <c r="BE19" s="179" t="s">
        <v>192</v>
      </c>
      <c r="BF19" s="179" t="s">
        <v>6</v>
      </c>
      <c r="BH19" s="179" t="s">
        <v>192</v>
      </c>
      <c r="BI19" s="179" t="s">
        <v>6</v>
      </c>
      <c r="BK19" s="179" t="s">
        <v>192</v>
      </c>
      <c r="BL19" s="179" t="s">
        <v>6</v>
      </c>
      <c r="BN19" s="179" t="s">
        <v>192</v>
      </c>
      <c r="BO19" s="179" t="s">
        <v>6</v>
      </c>
      <c r="BQ19" s="179" t="s">
        <v>192</v>
      </c>
      <c r="BR19" s="179" t="s">
        <v>6</v>
      </c>
      <c r="BT19" s="179" t="s">
        <v>192</v>
      </c>
      <c r="BU19" s="179" t="s">
        <v>6</v>
      </c>
      <c r="BW19" s="179" t="s">
        <v>192</v>
      </c>
      <c r="BX19" s="179" t="s">
        <v>6</v>
      </c>
      <c r="BZ19" s="179" t="s">
        <v>192</v>
      </c>
      <c r="CA19" s="179" t="s">
        <v>6</v>
      </c>
      <c r="CC19" s="179" t="s">
        <v>192</v>
      </c>
      <c r="CD19" s="179" t="s">
        <v>6</v>
      </c>
      <c r="CF19" s="179" t="s">
        <v>192</v>
      </c>
      <c r="CG19" s="179" t="s">
        <v>6</v>
      </c>
      <c r="CI19" s="179" t="s">
        <v>192</v>
      </c>
      <c r="CJ19" s="179" t="s">
        <v>6</v>
      </c>
      <c r="CL19" s="179" t="s">
        <v>192</v>
      </c>
      <c r="CM19" s="179" t="s">
        <v>6</v>
      </c>
      <c r="CO19" s="179" t="s">
        <v>192</v>
      </c>
      <c r="CP19" s="179" t="s">
        <v>6</v>
      </c>
      <c r="CR19" s="179" t="s">
        <v>192</v>
      </c>
      <c r="CS19" s="179" t="s">
        <v>6</v>
      </c>
      <c r="CU19" s="179" t="s">
        <v>192</v>
      </c>
      <c r="CV19" s="179" t="s">
        <v>6</v>
      </c>
      <c r="CX19" s="179" t="s">
        <v>192</v>
      </c>
      <c r="CY19" s="179" t="s">
        <v>6</v>
      </c>
      <c r="DA19" s="179" t="s">
        <v>192</v>
      </c>
      <c r="DB19" s="179" t="s">
        <v>6</v>
      </c>
      <c r="DD19" s="179" t="s">
        <v>192</v>
      </c>
      <c r="DE19" s="179" t="s">
        <v>6</v>
      </c>
      <c r="DG19" s="179" t="s">
        <v>192</v>
      </c>
      <c r="DH19" s="179" t="s">
        <v>6</v>
      </c>
      <c r="DJ19" s="179" t="s">
        <v>192</v>
      </c>
      <c r="DK19" s="179" t="s">
        <v>6</v>
      </c>
      <c r="DM19" s="179" t="s">
        <v>192</v>
      </c>
      <c r="DN19" s="179" t="s">
        <v>6</v>
      </c>
      <c r="DP19" s="179" t="s">
        <v>192</v>
      </c>
      <c r="DQ19" s="179" t="s">
        <v>6</v>
      </c>
      <c r="DS19" s="179" t="s">
        <v>192</v>
      </c>
      <c r="DT19" s="179" t="s">
        <v>6</v>
      </c>
      <c r="DV19" s="179" t="s">
        <v>192</v>
      </c>
      <c r="DW19" s="179" t="s">
        <v>6</v>
      </c>
      <c r="DY19" s="179" t="s">
        <v>192</v>
      </c>
      <c r="DZ19" s="179" t="s">
        <v>6</v>
      </c>
      <c r="EB19" s="179" t="s">
        <v>192</v>
      </c>
      <c r="EC19" s="179" t="s">
        <v>6</v>
      </c>
      <c r="EE19" s="179" t="s">
        <v>192</v>
      </c>
      <c r="EF19" s="179" t="s">
        <v>6</v>
      </c>
      <c r="EH19" s="179" t="s">
        <v>192</v>
      </c>
      <c r="EI19" s="179" t="s">
        <v>6</v>
      </c>
      <c r="EK19" s="179" t="s">
        <v>192</v>
      </c>
      <c r="EL19" s="179" t="s">
        <v>6</v>
      </c>
      <c r="EN19" s="179" t="s">
        <v>192</v>
      </c>
      <c r="EO19" s="179" t="s">
        <v>6</v>
      </c>
      <c r="EQ19" s="179" t="s">
        <v>192</v>
      </c>
      <c r="ER19" s="179" t="s">
        <v>6</v>
      </c>
      <c r="ET19" s="179" t="s">
        <v>192</v>
      </c>
      <c r="EU19" s="179" t="s">
        <v>6</v>
      </c>
      <c r="EW19" s="179" t="s">
        <v>192</v>
      </c>
      <c r="EX19" s="179" t="s">
        <v>6</v>
      </c>
      <c r="EZ19" s="179" t="s">
        <v>192</v>
      </c>
      <c r="FA19" s="179" t="s">
        <v>6</v>
      </c>
      <c r="FC19" s="179" t="s">
        <v>192</v>
      </c>
      <c r="FD19" s="179" t="s">
        <v>6</v>
      </c>
      <c r="FF19" s="179" t="s">
        <v>192</v>
      </c>
      <c r="FG19" s="179" t="s">
        <v>6</v>
      </c>
      <c r="FI19" s="179" t="s">
        <v>192</v>
      </c>
      <c r="FJ19" s="179" t="s">
        <v>6</v>
      </c>
      <c r="FL19" s="179" t="s">
        <v>192</v>
      </c>
      <c r="FM19" s="179" t="s">
        <v>6</v>
      </c>
      <c r="FO19" s="179" t="s">
        <v>192</v>
      </c>
      <c r="FP19" s="179" t="s">
        <v>6</v>
      </c>
      <c r="FR19" s="179" t="s">
        <v>192</v>
      </c>
      <c r="FS19" s="179" t="s">
        <v>6</v>
      </c>
      <c r="FU19" s="179" t="s">
        <v>192</v>
      </c>
      <c r="FV19" s="179" t="s">
        <v>6</v>
      </c>
      <c r="FX19" s="179" t="s">
        <v>192</v>
      </c>
      <c r="FY19" s="179" t="s">
        <v>6</v>
      </c>
      <c r="GA19" s="179" t="s">
        <v>192</v>
      </c>
      <c r="GB19" s="179" t="s">
        <v>6</v>
      </c>
      <c r="GD19" s="179" t="s">
        <v>192</v>
      </c>
      <c r="GE19" s="179" t="s">
        <v>6</v>
      </c>
      <c r="GG19" s="179" t="s">
        <v>192</v>
      </c>
      <c r="GH19" s="179" t="s">
        <v>6</v>
      </c>
      <c r="GJ19" s="179" t="s">
        <v>192</v>
      </c>
      <c r="GK19" s="179" t="s">
        <v>6</v>
      </c>
      <c r="GM19" s="179" t="s">
        <v>192</v>
      </c>
      <c r="GN19" s="179" t="s">
        <v>6</v>
      </c>
      <c r="GP19" s="179" t="s">
        <v>192</v>
      </c>
      <c r="GQ19" s="179" t="s">
        <v>6</v>
      </c>
      <c r="GS19" s="179" t="s">
        <v>192</v>
      </c>
      <c r="GT19" s="179" t="s">
        <v>6</v>
      </c>
      <c r="GV19" s="179" t="s">
        <v>192</v>
      </c>
      <c r="GW19" s="179" t="s">
        <v>6</v>
      </c>
      <c r="GY19" s="179" t="s">
        <v>192</v>
      </c>
      <c r="GZ19" s="179" t="s">
        <v>6</v>
      </c>
      <c r="HF19" s="44"/>
    </row>
    <row r="20" spans="1:214" ht="12" customHeight="1" x14ac:dyDescent="0.2">
      <c r="A20" s="10" t="s">
        <v>287</v>
      </c>
      <c r="D20" s="148">
        <f>D23-D17</f>
        <v>0</v>
      </c>
      <c r="F20" s="169">
        <f>F14</f>
        <v>0</v>
      </c>
      <c r="G20" s="98">
        <f>$D$20*F20</f>
        <v>0</v>
      </c>
      <c r="H20" s="98"/>
      <c r="I20" s="169">
        <f>I14</f>
        <v>0</v>
      </c>
      <c r="J20" s="98">
        <f>$D$20*I20</f>
        <v>0</v>
      </c>
      <c r="K20" s="98"/>
      <c r="L20" s="169">
        <f>L14</f>
        <v>0</v>
      </c>
      <c r="M20" s="98">
        <f>$D$20*L20</f>
        <v>0</v>
      </c>
      <c r="N20" s="98"/>
      <c r="O20" s="169">
        <f>O14</f>
        <v>0</v>
      </c>
      <c r="P20" s="98">
        <f>$D$20*O20</f>
        <v>0</v>
      </c>
      <c r="R20" s="169">
        <f>R14</f>
        <v>0</v>
      </c>
      <c r="S20" s="98">
        <f>$D$20*R20</f>
        <v>0</v>
      </c>
      <c r="U20" s="169">
        <f>U14</f>
        <v>0</v>
      </c>
      <c r="V20" s="98">
        <f>$D$20*U20</f>
        <v>0</v>
      </c>
      <c r="X20" s="169">
        <f>X14</f>
        <v>0</v>
      </c>
      <c r="Y20" s="98">
        <f>$D$20*X20</f>
        <v>0</v>
      </c>
      <c r="AA20" s="169">
        <f>AA14</f>
        <v>0</v>
      </c>
      <c r="AB20" s="98">
        <f>$D$20*AA20</f>
        <v>0</v>
      </c>
      <c r="AD20" s="169">
        <f>AD14</f>
        <v>0</v>
      </c>
      <c r="AE20" s="98">
        <f>$D$20*AD20</f>
        <v>0</v>
      </c>
      <c r="AG20" s="169">
        <f>AG14</f>
        <v>0</v>
      </c>
      <c r="AH20" s="98">
        <f>$D$20*AG20</f>
        <v>0</v>
      </c>
      <c r="AJ20" s="169">
        <f>AJ14</f>
        <v>0</v>
      </c>
      <c r="AK20" s="98">
        <f>$D$20*AJ20</f>
        <v>0</v>
      </c>
      <c r="AM20" s="169">
        <f>AM14</f>
        <v>0</v>
      </c>
      <c r="AN20" s="98">
        <f>$D$20*AM20</f>
        <v>0</v>
      </c>
      <c r="AP20" s="169">
        <f>AP14</f>
        <v>0</v>
      </c>
      <c r="AQ20" s="98">
        <f>$D$20*AP20</f>
        <v>0</v>
      </c>
      <c r="AS20" s="169">
        <f>AS14</f>
        <v>0</v>
      </c>
      <c r="AT20" s="98">
        <f>$D$20*AS20</f>
        <v>0</v>
      </c>
      <c r="AV20" s="169">
        <f>AV14</f>
        <v>0</v>
      </c>
      <c r="AW20" s="98">
        <f>$D$20*AV20</f>
        <v>0</v>
      </c>
      <c r="AY20" s="169">
        <f>AY14</f>
        <v>0</v>
      </c>
      <c r="AZ20" s="98">
        <f>$D$20*AY20</f>
        <v>0</v>
      </c>
      <c r="BB20" s="169">
        <f>BB14</f>
        <v>0</v>
      </c>
      <c r="BC20" s="98">
        <f>$D$20*BB20</f>
        <v>0</v>
      </c>
      <c r="BE20" s="169">
        <f>BE14</f>
        <v>0</v>
      </c>
      <c r="BF20" s="98">
        <f>$D$20*BE20</f>
        <v>0</v>
      </c>
      <c r="BH20" s="169">
        <f>BH14</f>
        <v>0</v>
      </c>
      <c r="BI20" s="98">
        <f>$D$20*BH20</f>
        <v>0</v>
      </c>
      <c r="BK20" s="169">
        <f>BK14</f>
        <v>0</v>
      </c>
      <c r="BL20" s="98">
        <f>$D$20*BK20</f>
        <v>0</v>
      </c>
      <c r="BN20" s="169">
        <f>BN14</f>
        <v>0</v>
      </c>
      <c r="BO20" s="98">
        <f>$D$20*BN20</f>
        <v>0</v>
      </c>
      <c r="BQ20" s="169">
        <f>BQ14</f>
        <v>0</v>
      </c>
      <c r="BR20" s="98">
        <f>$D$20*BQ20</f>
        <v>0</v>
      </c>
      <c r="BT20" s="169">
        <f>BT14</f>
        <v>0</v>
      </c>
      <c r="BU20" s="98">
        <f>$D$20*BT20</f>
        <v>0</v>
      </c>
      <c r="BW20" s="169">
        <f>BW14</f>
        <v>0</v>
      </c>
      <c r="BX20" s="98">
        <f>$D$20*BW20</f>
        <v>0</v>
      </c>
      <c r="BZ20" s="169">
        <f>BZ14</f>
        <v>0</v>
      </c>
      <c r="CA20" s="98">
        <f>$D$20*BZ20</f>
        <v>0</v>
      </c>
      <c r="CC20" s="169">
        <f>CC14</f>
        <v>0</v>
      </c>
      <c r="CD20" s="98">
        <f>$D$20*CC20</f>
        <v>0</v>
      </c>
      <c r="CF20" s="169">
        <f>CF14</f>
        <v>0</v>
      </c>
      <c r="CG20" s="98">
        <f>$D$20*CF20</f>
        <v>0</v>
      </c>
      <c r="CI20" s="169">
        <f>CI14</f>
        <v>0</v>
      </c>
      <c r="CJ20" s="98">
        <f>$D$20*CI20</f>
        <v>0</v>
      </c>
      <c r="CL20" s="169">
        <f>CL14</f>
        <v>0</v>
      </c>
      <c r="CM20" s="98">
        <f>$D$20*CL20</f>
        <v>0</v>
      </c>
      <c r="CO20" s="169">
        <f>CO14</f>
        <v>0</v>
      </c>
      <c r="CP20" s="98">
        <f>$D$20*CO20</f>
        <v>0</v>
      </c>
      <c r="CR20" s="169">
        <f>CR14</f>
        <v>0</v>
      </c>
      <c r="CS20" s="98">
        <f>$D$20*CR20</f>
        <v>0</v>
      </c>
      <c r="CU20" s="169">
        <f>CU14</f>
        <v>0</v>
      </c>
      <c r="CV20" s="98">
        <f>$D$20*CU20</f>
        <v>0</v>
      </c>
      <c r="CX20" s="169">
        <f>CX14</f>
        <v>0</v>
      </c>
      <c r="CY20" s="98">
        <f>$D$20*CX20</f>
        <v>0</v>
      </c>
      <c r="DA20" s="169">
        <f>DA14</f>
        <v>0</v>
      </c>
      <c r="DB20" s="98">
        <f>$D$20*DA20</f>
        <v>0</v>
      </c>
      <c r="DD20" s="169">
        <f>DD14</f>
        <v>0</v>
      </c>
      <c r="DE20" s="98">
        <f>$D$20*DD20</f>
        <v>0</v>
      </c>
      <c r="DG20" s="169">
        <f>DG14</f>
        <v>0</v>
      </c>
      <c r="DH20" s="98">
        <f>$D$20*DG20</f>
        <v>0</v>
      </c>
      <c r="DJ20" s="169">
        <f>DJ14</f>
        <v>0</v>
      </c>
      <c r="DK20" s="98">
        <f>$D$20*DJ20</f>
        <v>0</v>
      </c>
      <c r="DM20" s="169">
        <f>DM14</f>
        <v>0</v>
      </c>
      <c r="DN20" s="98">
        <f>$D$20*DM20</f>
        <v>0</v>
      </c>
      <c r="DP20" s="169">
        <f>DP14</f>
        <v>0</v>
      </c>
      <c r="DQ20" s="98">
        <f>$D$20*DP20</f>
        <v>0</v>
      </c>
      <c r="DS20" s="169">
        <f>DS14</f>
        <v>0</v>
      </c>
      <c r="DT20" s="98">
        <f>$D$20*DS20</f>
        <v>0</v>
      </c>
      <c r="DV20" s="169">
        <f>DV14</f>
        <v>0</v>
      </c>
      <c r="DW20" s="98">
        <f>$D$20*DV20</f>
        <v>0</v>
      </c>
      <c r="DY20" s="169">
        <f>DY14</f>
        <v>0</v>
      </c>
      <c r="DZ20" s="98">
        <f>$D$20*DY20</f>
        <v>0</v>
      </c>
      <c r="EB20" s="169">
        <f>EB14</f>
        <v>0</v>
      </c>
      <c r="EC20" s="98">
        <f>$D$20*EB20</f>
        <v>0</v>
      </c>
      <c r="EE20" s="169">
        <f>EE14</f>
        <v>0</v>
      </c>
      <c r="EF20" s="98">
        <f>$D$20*EE20</f>
        <v>0</v>
      </c>
      <c r="EH20" s="169">
        <f>EH14</f>
        <v>0</v>
      </c>
      <c r="EI20" s="98">
        <f>$D$20*EH20</f>
        <v>0</v>
      </c>
      <c r="EK20" s="169">
        <f>EK14</f>
        <v>0</v>
      </c>
      <c r="EL20" s="98">
        <f>$D$20*EK20</f>
        <v>0</v>
      </c>
      <c r="EN20" s="169">
        <f>EN14</f>
        <v>0</v>
      </c>
      <c r="EO20" s="98">
        <f>$D$20*EN20</f>
        <v>0</v>
      </c>
      <c r="EQ20" s="169">
        <f>EQ14</f>
        <v>0</v>
      </c>
      <c r="ER20" s="98">
        <f>$D$20*EQ20</f>
        <v>0</v>
      </c>
      <c r="ET20" s="169">
        <f>ET14</f>
        <v>0</v>
      </c>
      <c r="EU20" s="98">
        <f>$D$20*ET20</f>
        <v>0</v>
      </c>
      <c r="EW20" s="169">
        <f>EW14</f>
        <v>0</v>
      </c>
      <c r="EX20" s="98">
        <f>$D$20*EW20</f>
        <v>0</v>
      </c>
      <c r="EZ20" s="169">
        <f>EZ14</f>
        <v>0</v>
      </c>
      <c r="FA20" s="98">
        <f>$D$20*EZ20</f>
        <v>0</v>
      </c>
      <c r="FC20" s="169">
        <f>FC14</f>
        <v>0</v>
      </c>
      <c r="FD20" s="98">
        <f>$D$20*FC20</f>
        <v>0</v>
      </c>
      <c r="FF20" s="169">
        <f>FF14</f>
        <v>0</v>
      </c>
      <c r="FG20" s="98">
        <f>$D$20*FF20</f>
        <v>0</v>
      </c>
      <c r="FI20" s="169">
        <f>FI14</f>
        <v>0</v>
      </c>
      <c r="FJ20" s="98">
        <f>$D$20*FI20</f>
        <v>0</v>
      </c>
      <c r="FL20" s="169">
        <f>FL14</f>
        <v>0</v>
      </c>
      <c r="FM20" s="98">
        <f>$D$20*FL20</f>
        <v>0</v>
      </c>
      <c r="FO20" s="169">
        <f>FO14</f>
        <v>0</v>
      </c>
      <c r="FP20" s="98">
        <f>$D$20*FO20</f>
        <v>0</v>
      </c>
      <c r="FR20" s="169">
        <f>FR14</f>
        <v>0</v>
      </c>
      <c r="FS20" s="98">
        <f>$D$20*FR20</f>
        <v>0</v>
      </c>
      <c r="FU20" s="169">
        <f>FU14</f>
        <v>0</v>
      </c>
      <c r="FV20" s="98">
        <f>$D$20*FU20</f>
        <v>0</v>
      </c>
      <c r="FX20" s="169">
        <f>FX14</f>
        <v>0</v>
      </c>
      <c r="FY20" s="98">
        <f>$D$20*FX20</f>
        <v>0</v>
      </c>
      <c r="GA20" s="169">
        <f>GA14</f>
        <v>0</v>
      </c>
      <c r="GB20" s="98">
        <f>$D$20*GA20</f>
        <v>0</v>
      </c>
      <c r="GD20" s="169">
        <f>GD14</f>
        <v>0</v>
      </c>
      <c r="GE20" s="98">
        <f>$D$20*GD20</f>
        <v>0</v>
      </c>
      <c r="GG20" s="169">
        <f>GG14</f>
        <v>0</v>
      </c>
      <c r="GH20" s="98">
        <f>$D$20*GG20</f>
        <v>0</v>
      </c>
      <c r="GJ20" s="169">
        <f>GJ14</f>
        <v>0</v>
      </c>
      <c r="GK20" s="98">
        <f>$D$20*GJ20</f>
        <v>0</v>
      </c>
      <c r="GM20" s="169">
        <f>GM14</f>
        <v>0</v>
      </c>
      <c r="GN20" s="98">
        <f>$D$20*GM20</f>
        <v>0</v>
      </c>
      <c r="GP20" s="169">
        <f>GP14</f>
        <v>0</v>
      </c>
      <c r="GQ20" s="98">
        <f>$D$20*GP20</f>
        <v>0</v>
      </c>
      <c r="GS20" s="169">
        <f>GS14</f>
        <v>0</v>
      </c>
      <c r="GT20" s="98">
        <f>$D$20*GS20</f>
        <v>0</v>
      </c>
      <c r="GV20" s="169">
        <f>GV14</f>
        <v>0</v>
      </c>
      <c r="GW20" s="98">
        <f>$D$20*GV20</f>
        <v>0</v>
      </c>
      <c r="GY20" s="169">
        <f>GY14</f>
        <v>0</v>
      </c>
      <c r="GZ20" s="98">
        <f>$D$20*GY20</f>
        <v>0</v>
      </c>
      <c r="HB20" s="58">
        <f>SUM(F20+I20+L20+O20+R20+U20+X20+AA20+AD20+AG20+AJ20+AM20+AP20+AS20+AV20+AY20+BB20+BE20+BH20+BK20+BN20+BQ20+BT20+BW20+BZ20+CC20+CF20+CI20+CL20+CO20+CR20+CU20+CX20+DA20+DD20+DG20+DJ20+DM20+DP20+DS20+DV20+DY20+EB20+EE20+EH20+EK20+EN20+EQ20+ET20+EW20+EZ20+FC20+FF20+FI20+FL20+FO20+FR20+FU20+FX20+GA20+GD20+GG20+GJ20+GM20+GP20+GS20+GV20+GY20)</f>
        <v>0</v>
      </c>
      <c r="HC20" s="32">
        <f>SUM(G20+J20+M20+P20+S20+V20+Y20+AB20+AE20+AH20+AK20+AN20+AQ20+AT20+AW20+AZ20+BC20+BF20+BI20+BL20+BO20+BR20+BU20+BX20+CA20+CD20+CG20+CJ20+CM20+CP20+CS20+CV20+CY20+DB20+DE20+DH20+DK20+DN20+DQ20+DT20+DW20+DZ20+EC20+EF20+EI20+EL20+EO20+ER20+EU20+EX20+FA20+FD20+FG20+FJ20+FM20+FP20+FS20+FV20+FY20+GB20+GE20+GH20+GK20+GN20+GQ20+GT20+GW20+GZ20)</f>
        <v>0</v>
      </c>
      <c r="HD20" s="11"/>
    </row>
    <row r="21" spans="1:214" ht="12" customHeight="1" x14ac:dyDescent="0.2">
      <c r="F21" s="98"/>
      <c r="G21" s="98"/>
      <c r="H21" s="98"/>
      <c r="I21" s="98"/>
      <c r="J21" s="98"/>
      <c r="K21" s="98"/>
      <c r="L21" s="98"/>
      <c r="M21" s="98"/>
      <c r="N21" s="98"/>
      <c r="O21" s="98"/>
      <c r="P21" s="98"/>
      <c r="R21" s="98"/>
      <c r="S21" s="98"/>
      <c r="U21" s="98"/>
      <c r="V21" s="98"/>
      <c r="X21" s="98"/>
      <c r="Y21" s="98"/>
      <c r="AA21" s="98"/>
      <c r="AB21" s="98"/>
      <c r="AD21" s="98"/>
      <c r="AE21" s="98"/>
      <c r="AG21" s="98"/>
      <c r="AH21" s="98"/>
      <c r="AJ21" s="98"/>
      <c r="AK21" s="98"/>
      <c r="AM21" s="98"/>
      <c r="AN21" s="98"/>
      <c r="AP21" s="98"/>
      <c r="AQ21" s="98"/>
      <c r="AS21" s="98"/>
      <c r="AT21" s="98"/>
      <c r="AV21" s="98"/>
      <c r="AW21" s="98"/>
      <c r="AY21" s="98"/>
      <c r="AZ21" s="98"/>
      <c r="BB21" s="98"/>
      <c r="BC21" s="98"/>
      <c r="BE21" s="98"/>
      <c r="BF21" s="98"/>
      <c r="BH21" s="98"/>
      <c r="BI21" s="98"/>
      <c r="BK21" s="98"/>
      <c r="BL21" s="98"/>
      <c r="BN21" s="98"/>
      <c r="BO21" s="98"/>
      <c r="BQ21" s="98"/>
      <c r="BR21" s="98"/>
      <c r="BT21" s="98"/>
      <c r="BU21" s="98"/>
      <c r="BW21" s="98"/>
      <c r="BX21" s="98"/>
      <c r="BZ21" s="98"/>
      <c r="CA21" s="98"/>
      <c r="CC21" s="98"/>
      <c r="CD21" s="98"/>
      <c r="CF21" s="98"/>
      <c r="CG21" s="98"/>
      <c r="CI21" s="98"/>
      <c r="CJ21" s="98"/>
      <c r="CL21" s="98"/>
      <c r="CM21" s="98"/>
      <c r="CO21" s="98"/>
      <c r="CP21" s="98"/>
      <c r="CR21" s="98"/>
      <c r="CS21" s="98"/>
      <c r="CU21" s="98"/>
      <c r="CV21" s="98"/>
      <c r="CX21" s="98"/>
      <c r="CY21" s="98"/>
      <c r="DA21" s="98"/>
      <c r="DB21" s="98"/>
      <c r="DD21" s="98"/>
      <c r="DE21" s="98"/>
      <c r="DG21" s="98"/>
      <c r="DH21" s="98"/>
      <c r="DJ21" s="98"/>
      <c r="DK21" s="98"/>
      <c r="DM21" s="98"/>
      <c r="DN21" s="98"/>
      <c r="DP21" s="98"/>
      <c r="DQ21" s="98"/>
      <c r="DS21" s="98"/>
      <c r="DT21" s="98"/>
      <c r="DV21" s="98"/>
      <c r="DW21" s="98"/>
      <c r="DY21" s="98"/>
      <c r="DZ21" s="98"/>
      <c r="EB21" s="98"/>
      <c r="EC21" s="98"/>
      <c r="EE21" s="98"/>
      <c r="EF21" s="98"/>
      <c r="EH21" s="98"/>
      <c r="EI21" s="98"/>
      <c r="EK21" s="98"/>
      <c r="EL21" s="98"/>
      <c r="EN21" s="98"/>
      <c r="EO21" s="98"/>
      <c r="EQ21" s="98"/>
      <c r="ER21" s="98"/>
      <c r="ET21" s="98"/>
      <c r="EU21" s="98"/>
      <c r="EW21" s="98"/>
      <c r="EX21" s="98"/>
      <c r="EZ21" s="98"/>
      <c r="FA21" s="98"/>
      <c r="FC21" s="98"/>
      <c r="FD21" s="98"/>
      <c r="FF21" s="98"/>
      <c r="FG21" s="98"/>
      <c r="FI21" s="98"/>
      <c r="FJ21" s="98"/>
      <c r="FL21" s="98"/>
      <c r="FM21" s="98"/>
      <c r="FO21" s="98"/>
      <c r="FP21" s="98"/>
      <c r="FR21" s="98"/>
      <c r="FS21" s="98"/>
      <c r="FU21" s="98"/>
      <c r="FV21" s="98"/>
      <c r="FX21" s="98"/>
      <c r="FY21" s="98"/>
      <c r="GA21" s="98"/>
      <c r="GB21" s="98"/>
      <c r="GD21" s="98"/>
      <c r="GE21" s="98"/>
      <c r="GG21" s="98"/>
      <c r="GH21" s="98"/>
      <c r="GJ21" s="98"/>
      <c r="GK21" s="98"/>
      <c r="GM21" s="98"/>
      <c r="GN21" s="98"/>
      <c r="GP21" s="98"/>
      <c r="GQ21" s="98"/>
      <c r="GS21" s="98"/>
      <c r="GT21" s="98"/>
      <c r="GV21" s="98"/>
      <c r="GW21" s="98"/>
      <c r="GY21" s="98"/>
      <c r="GZ21" s="98"/>
    </row>
    <row r="22" spans="1:214" s="49" customFormat="1" ht="12" customHeight="1" x14ac:dyDescent="0.2">
      <c r="F22" s="179"/>
      <c r="G22" s="179" t="s">
        <v>6</v>
      </c>
      <c r="H22" s="77"/>
      <c r="I22" s="179"/>
      <c r="J22" s="179" t="s">
        <v>6</v>
      </c>
      <c r="K22" s="77"/>
      <c r="L22" s="179"/>
      <c r="M22" s="179" t="s">
        <v>6</v>
      </c>
      <c r="N22" s="77"/>
      <c r="O22" s="179"/>
      <c r="P22" s="179" t="s">
        <v>6</v>
      </c>
      <c r="R22" s="179"/>
      <c r="S22" s="179" t="s">
        <v>6</v>
      </c>
      <c r="U22" s="179"/>
      <c r="V22" s="179" t="s">
        <v>6</v>
      </c>
      <c r="X22" s="179"/>
      <c r="Y22" s="179" t="s">
        <v>6</v>
      </c>
      <c r="AA22" s="179"/>
      <c r="AB22" s="179" t="s">
        <v>6</v>
      </c>
      <c r="AD22" s="179"/>
      <c r="AE22" s="179" t="s">
        <v>6</v>
      </c>
      <c r="AG22" s="179"/>
      <c r="AH22" s="179" t="s">
        <v>6</v>
      </c>
      <c r="AJ22" s="179"/>
      <c r="AK22" s="179" t="s">
        <v>6</v>
      </c>
      <c r="AM22" s="179"/>
      <c r="AN22" s="179" t="s">
        <v>6</v>
      </c>
      <c r="AP22" s="179"/>
      <c r="AQ22" s="179" t="s">
        <v>6</v>
      </c>
      <c r="AS22" s="179"/>
      <c r="AT22" s="179" t="s">
        <v>6</v>
      </c>
      <c r="AV22" s="179"/>
      <c r="AW22" s="179" t="s">
        <v>6</v>
      </c>
      <c r="AY22" s="179"/>
      <c r="AZ22" s="179" t="s">
        <v>6</v>
      </c>
      <c r="BB22" s="179"/>
      <c r="BC22" s="179" t="s">
        <v>6</v>
      </c>
      <c r="BE22" s="179"/>
      <c r="BF22" s="179" t="s">
        <v>6</v>
      </c>
      <c r="BH22" s="179"/>
      <c r="BI22" s="179" t="s">
        <v>6</v>
      </c>
      <c r="BK22" s="179"/>
      <c r="BL22" s="179" t="s">
        <v>6</v>
      </c>
      <c r="BN22" s="179"/>
      <c r="BO22" s="179" t="s">
        <v>6</v>
      </c>
      <c r="BQ22" s="179"/>
      <c r="BR22" s="179" t="s">
        <v>6</v>
      </c>
      <c r="BT22" s="179"/>
      <c r="BU22" s="179" t="s">
        <v>6</v>
      </c>
      <c r="BW22" s="179"/>
      <c r="BX22" s="179" t="s">
        <v>6</v>
      </c>
      <c r="BZ22" s="179"/>
      <c r="CA22" s="179" t="s">
        <v>6</v>
      </c>
      <c r="CC22" s="179"/>
      <c r="CD22" s="179" t="s">
        <v>6</v>
      </c>
      <c r="CF22" s="179"/>
      <c r="CG22" s="179" t="s">
        <v>6</v>
      </c>
      <c r="CI22" s="179"/>
      <c r="CJ22" s="179" t="s">
        <v>6</v>
      </c>
      <c r="CL22" s="179"/>
      <c r="CM22" s="179" t="s">
        <v>6</v>
      </c>
      <c r="CO22" s="179"/>
      <c r="CP22" s="179" t="s">
        <v>6</v>
      </c>
      <c r="CR22" s="179"/>
      <c r="CS22" s="179" t="s">
        <v>6</v>
      </c>
      <c r="CU22" s="179"/>
      <c r="CV22" s="179" t="s">
        <v>6</v>
      </c>
      <c r="CX22" s="179"/>
      <c r="CY22" s="179" t="s">
        <v>6</v>
      </c>
      <c r="DA22" s="179"/>
      <c r="DB22" s="179" t="s">
        <v>6</v>
      </c>
      <c r="DD22" s="179"/>
      <c r="DE22" s="179" t="s">
        <v>6</v>
      </c>
      <c r="DG22" s="179"/>
      <c r="DH22" s="179" t="s">
        <v>6</v>
      </c>
      <c r="DJ22" s="179"/>
      <c r="DK22" s="179" t="s">
        <v>6</v>
      </c>
      <c r="DM22" s="179"/>
      <c r="DN22" s="179" t="s">
        <v>6</v>
      </c>
      <c r="DP22" s="179"/>
      <c r="DQ22" s="179" t="s">
        <v>6</v>
      </c>
      <c r="DS22" s="179"/>
      <c r="DT22" s="179" t="s">
        <v>6</v>
      </c>
      <c r="DV22" s="179"/>
      <c r="DW22" s="179" t="s">
        <v>6</v>
      </c>
      <c r="DY22" s="179"/>
      <c r="DZ22" s="179" t="s">
        <v>6</v>
      </c>
      <c r="EB22" s="179"/>
      <c r="EC22" s="179" t="s">
        <v>6</v>
      </c>
      <c r="EE22" s="179"/>
      <c r="EF22" s="179" t="s">
        <v>6</v>
      </c>
      <c r="EH22" s="179"/>
      <c r="EI22" s="179" t="s">
        <v>6</v>
      </c>
      <c r="EK22" s="179"/>
      <c r="EL22" s="179" t="s">
        <v>6</v>
      </c>
      <c r="EN22" s="179"/>
      <c r="EO22" s="179" t="s">
        <v>6</v>
      </c>
      <c r="EQ22" s="179"/>
      <c r="ER22" s="179" t="s">
        <v>6</v>
      </c>
      <c r="ET22" s="179"/>
      <c r="EU22" s="179" t="s">
        <v>6</v>
      </c>
      <c r="EW22" s="179"/>
      <c r="EX22" s="179" t="s">
        <v>6</v>
      </c>
      <c r="EZ22" s="179"/>
      <c r="FA22" s="179" t="s">
        <v>6</v>
      </c>
      <c r="FC22" s="179"/>
      <c r="FD22" s="179" t="s">
        <v>6</v>
      </c>
      <c r="FF22" s="179"/>
      <c r="FG22" s="179" t="s">
        <v>6</v>
      </c>
      <c r="FI22" s="179"/>
      <c r="FJ22" s="179" t="s">
        <v>6</v>
      </c>
      <c r="FL22" s="179"/>
      <c r="FM22" s="179" t="s">
        <v>6</v>
      </c>
      <c r="FO22" s="179"/>
      <c r="FP22" s="179" t="s">
        <v>6</v>
      </c>
      <c r="FR22" s="179"/>
      <c r="FS22" s="179" t="s">
        <v>6</v>
      </c>
      <c r="FU22" s="179"/>
      <c r="FV22" s="179" t="s">
        <v>6</v>
      </c>
      <c r="FX22" s="179"/>
      <c r="FY22" s="179" t="s">
        <v>6</v>
      </c>
      <c r="GA22" s="179"/>
      <c r="GB22" s="179" t="s">
        <v>6</v>
      </c>
      <c r="GD22" s="179"/>
      <c r="GE22" s="179" t="s">
        <v>6</v>
      </c>
      <c r="GG22" s="179"/>
      <c r="GH22" s="179" t="s">
        <v>6</v>
      </c>
      <c r="GJ22" s="179"/>
      <c r="GK22" s="179" t="s">
        <v>6</v>
      </c>
      <c r="GM22" s="179"/>
      <c r="GN22" s="179" t="s">
        <v>6</v>
      </c>
      <c r="GP22" s="179"/>
      <c r="GQ22" s="179" t="s">
        <v>6</v>
      </c>
      <c r="GS22" s="179"/>
      <c r="GT22" s="179" t="s">
        <v>6</v>
      </c>
      <c r="GV22" s="179"/>
      <c r="GW22" s="179" t="s">
        <v>6</v>
      </c>
      <c r="GY22" s="179"/>
      <c r="GZ22" s="179" t="s">
        <v>6</v>
      </c>
      <c r="HF22" s="44"/>
    </row>
    <row r="23" spans="1:214" ht="12" customHeight="1" x14ac:dyDescent="0.2">
      <c r="A23" s="7" t="s">
        <v>151</v>
      </c>
      <c r="D23" s="148">
        <f>'SD in Aggregate'!F37</f>
        <v>0</v>
      </c>
      <c r="F23" s="169"/>
      <c r="G23" s="110">
        <f>G17+G20</f>
        <v>0</v>
      </c>
      <c r="H23" s="39"/>
      <c r="I23" s="169"/>
      <c r="J23" s="110">
        <f>J17+J20</f>
        <v>0</v>
      </c>
      <c r="K23" s="39"/>
      <c r="L23" s="169"/>
      <c r="M23" s="110">
        <f>M17+M20</f>
        <v>0</v>
      </c>
      <c r="N23" s="39"/>
      <c r="O23" s="169"/>
      <c r="P23" s="110">
        <f>P17+P20</f>
        <v>0</v>
      </c>
      <c r="R23" s="169"/>
      <c r="S23" s="110">
        <f>S17+S20</f>
        <v>0</v>
      </c>
      <c r="U23" s="169"/>
      <c r="V23" s="110">
        <f>V17+V20</f>
        <v>0</v>
      </c>
      <c r="X23" s="169"/>
      <c r="Y23" s="110">
        <f>Y17+Y20</f>
        <v>0</v>
      </c>
      <c r="AA23" s="169"/>
      <c r="AB23" s="110">
        <f>AB17+AB20</f>
        <v>0</v>
      </c>
      <c r="AD23" s="169"/>
      <c r="AE23" s="110">
        <f>AE17+AE20</f>
        <v>0</v>
      </c>
      <c r="AG23" s="169"/>
      <c r="AH23" s="110">
        <f>AH17+AH20</f>
        <v>0</v>
      </c>
      <c r="AJ23" s="169"/>
      <c r="AK23" s="110">
        <f>AK17+AK20</f>
        <v>0</v>
      </c>
      <c r="AM23" s="169"/>
      <c r="AN23" s="110">
        <f>AN17+AN20</f>
        <v>0</v>
      </c>
      <c r="AP23" s="169"/>
      <c r="AQ23" s="110">
        <f>AQ17+AQ20</f>
        <v>0</v>
      </c>
      <c r="AS23" s="169"/>
      <c r="AT23" s="110">
        <f>AT17+AT20</f>
        <v>0</v>
      </c>
      <c r="AV23" s="169"/>
      <c r="AW23" s="110">
        <f>AW17+AW20</f>
        <v>0</v>
      </c>
      <c r="AY23" s="169"/>
      <c r="AZ23" s="110">
        <f>AZ17+AZ20</f>
        <v>0</v>
      </c>
      <c r="BB23" s="169"/>
      <c r="BC23" s="110">
        <f>BC17+BC20</f>
        <v>0</v>
      </c>
      <c r="BE23" s="169"/>
      <c r="BF23" s="110">
        <f>BF17+BF20</f>
        <v>0</v>
      </c>
      <c r="BH23" s="169"/>
      <c r="BI23" s="110">
        <f>BI17+BI20</f>
        <v>0</v>
      </c>
      <c r="BK23" s="169"/>
      <c r="BL23" s="110">
        <f>BL17+BL20</f>
        <v>0</v>
      </c>
      <c r="BN23" s="169"/>
      <c r="BO23" s="110">
        <f>BO17+BO20</f>
        <v>0</v>
      </c>
      <c r="BQ23" s="169"/>
      <c r="BR23" s="110">
        <f>BR17+BR20</f>
        <v>0</v>
      </c>
      <c r="BT23" s="169"/>
      <c r="BU23" s="110">
        <f>BU17+BU20</f>
        <v>0</v>
      </c>
      <c r="BW23" s="169"/>
      <c r="BX23" s="110">
        <f>BX17+BX20</f>
        <v>0</v>
      </c>
      <c r="BZ23" s="169"/>
      <c r="CA23" s="110">
        <f>CA17+CA20</f>
        <v>0</v>
      </c>
      <c r="CC23" s="169"/>
      <c r="CD23" s="110">
        <f>CD17+CD20</f>
        <v>0</v>
      </c>
      <c r="CF23" s="169"/>
      <c r="CG23" s="110">
        <f>CG17+CG20</f>
        <v>0</v>
      </c>
      <c r="CI23" s="169"/>
      <c r="CJ23" s="110">
        <f>CJ17+CJ20</f>
        <v>0</v>
      </c>
      <c r="CL23" s="169"/>
      <c r="CM23" s="110">
        <f>CM17+CM20</f>
        <v>0</v>
      </c>
      <c r="CO23" s="169"/>
      <c r="CP23" s="110">
        <f>CP17+CP20</f>
        <v>0</v>
      </c>
      <c r="CR23" s="169"/>
      <c r="CS23" s="110">
        <f>CS17+CS20</f>
        <v>0</v>
      </c>
      <c r="CU23" s="169"/>
      <c r="CV23" s="110">
        <f>CV17+CV20</f>
        <v>0</v>
      </c>
      <c r="CX23" s="169"/>
      <c r="CY23" s="110">
        <f>CY17+CY20</f>
        <v>0</v>
      </c>
      <c r="DA23" s="169"/>
      <c r="DB23" s="110">
        <f>DB17+DB20</f>
        <v>0</v>
      </c>
      <c r="DD23" s="169"/>
      <c r="DE23" s="110">
        <f>DE17+DE20</f>
        <v>0</v>
      </c>
      <c r="DG23" s="169"/>
      <c r="DH23" s="110">
        <f>DH17+DH20</f>
        <v>0</v>
      </c>
      <c r="DJ23" s="169"/>
      <c r="DK23" s="110">
        <f>DK17+DK20</f>
        <v>0</v>
      </c>
      <c r="DM23" s="169"/>
      <c r="DN23" s="110">
        <f>DN17+DN20</f>
        <v>0</v>
      </c>
      <c r="DP23" s="169"/>
      <c r="DQ23" s="110">
        <f>DQ17+DQ20</f>
        <v>0</v>
      </c>
      <c r="DS23" s="169"/>
      <c r="DT23" s="110">
        <f>DT17+DT20</f>
        <v>0</v>
      </c>
      <c r="DV23" s="169"/>
      <c r="DW23" s="110">
        <f>DW17+DW20</f>
        <v>0</v>
      </c>
      <c r="DY23" s="169"/>
      <c r="DZ23" s="110">
        <f>DZ17+DZ20</f>
        <v>0</v>
      </c>
      <c r="EB23" s="169"/>
      <c r="EC23" s="110">
        <f>EC17+EC20</f>
        <v>0</v>
      </c>
      <c r="EE23" s="169"/>
      <c r="EF23" s="110">
        <f>EF17+EF20</f>
        <v>0</v>
      </c>
      <c r="EH23" s="169"/>
      <c r="EI23" s="110">
        <f>EI17+EI20</f>
        <v>0</v>
      </c>
      <c r="EK23" s="169"/>
      <c r="EL23" s="110">
        <f>EL17+EL20</f>
        <v>0</v>
      </c>
      <c r="EN23" s="169"/>
      <c r="EO23" s="110">
        <f>EO17+EO20</f>
        <v>0</v>
      </c>
      <c r="EQ23" s="169"/>
      <c r="ER23" s="110">
        <f>ER17+ER20</f>
        <v>0</v>
      </c>
      <c r="ET23" s="169"/>
      <c r="EU23" s="110">
        <f>EU17+EU20</f>
        <v>0</v>
      </c>
      <c r="EW23" s="169"/>
      <c r="EX23" s="110">
        <f>EX17+EX20</f>
        <v>0</v>
      </c>
      <c r="EZ23" s="169"/>
      <c r="FA23" s="110">
        <f>FA17+FA20</f>
        <v>0</v>
      </c>
      <c r="FC23" s="169"/>
      <c r="FD23" s="110">
        <f>FD17+FD20</f>
        <v>0</v>
      </c>
      <c r="FF23" s="169"/>
      <c r="FG23" s="110">
        <f>FG17+FG20</f>
        <v>0</v>
      </c>
      <c r="FI23" s="169"/>
      <c r="FJ23" s="110">
        <f>FJ17+FJ20</f>
        <v>0</v>
      </c>
      <c r="FL23" s="169"/>
      <c r="FM23" s="110">
        <f>FM17+FM20</f>
        <v>0</v>
      </c>
      <c r="FO23" s="169"/>
      <c r="FP23" s="110">
        <f>FP17+FP20</f>
        <v>0</v>
      </c>
      <c r="FR23" s="169"/>
      <c r="FS23" s="110">
        <f>FS17+FS20</f>
        <v>0</v>
      </c>
      <c r="FU23" s="169"/>
      <c r="FV23" s="110">
        <f>FV17+FV20</f>
        <v>0</v>
      </c>
      <c r="FX23" s="169"/>
      <c r="FY23" s="110">
        <f>FY17+FY20</f>
        <v>0</v>
      </c>
      <c r="GA23" s="169"/>
      <c r="GB23" s="110">
        <f>GB17+GB20</f>
        <v>0</v>
      </c>
      <c r="GD23" s="169"/>
      <c r="GE23" s="110">
        <f>GE17+GE20</f>
        <v>0</v>
      </c>
      <c r="GG23" s="169"/>
      <c r="GH23" s="110">
        <f>GH17+GH20</f>
        <v>0</v>
      </c>
      <c r="GJ23" s="169"/>
      <c r="GK23" s="110">
        <f>GK17+GK20</f>
        <v>0</v>
      </c>
      <c r="GM23" s="169"/>
      <c r="GN23" s="110">
        <f>GN17+GN20</f>
        <v>0</v>
      </c>
      <c r="GP23" s="169"/>
      <c r="GQ23" s="110">
        <f>GQ17+GQ20</f>
        <v>0</v>
      </c>
      <c r="GS23" s="169"/>
      <c r="GT23" s="110">
        <f>GT17+GT20</f>
        <v>0</v>
      </c>
      <c r="GV23" s="169"/>
      <c r="GW23" s="110">
        <f>GW17+GW20</f>
        <v>0</v>
      </c>
      <c r="GY23" s="169"/>
      <c r="GZ23" s="110">
        <f>GZ17+GZ20</f>
        <v>0</v>
      </c>
      <c r="HB23" s="58"/>
      <c r="HC23" s="32">
        <f>SUM(G23+J23+M23+P23+S23+V23+Y23+AB23+AE23+AH23+AK23+AN23+AQ23+AT23+AW23+AZ23+BC23+BF23+BI23+BL23+BO23+BR23+BU23+BX23+CA23+CD23+CG23+CJ23+CM23+CP23+CS23+CV23+CY23+DB23+DE23+DH23+DK23+DN23+DQ23+DT23+DW23+DZ23+EC23+EF23+EI23+EL23+EO23+ER23+EU23+EX23+FA23+FD23+FG23+FJ23+FM23+FP23+FS23+FV23+FY23+GB23+GE23+GH23+GK23+GN23+GQ23+GT23+GW23+GZ23)</f>
        <v>0</v>
      </c>
      <c r="HD23" s="11"/>
    </row>
    <row r="24" spans="1:214" ht="12" customHeight="1" x14ac:dyDescent="0.2">
      <c r="A24" s="7"/>
      <c r="D24" s="155"/>
      <c r="F24" s="153"/>
      <c r="G24" s="9"/>
      <c r="I24" s="153"/>
      <c r="J24" s="9"/>
      <c r="L24" s="153"/>
      <c r="M24" s="9"/>
      <c r="O24" s="153"/>
      <c r="P24" s="9"/>
      <c r="R24" s="153"/>
      <c r="S24" s="9"/>
      <c r="U24" s="153"/>
      <c r="V24" s="9"/>
      <c r="X24" s="153"/>
      <c r="Y24" s="9"/>
      <c r="AA24" s="153"/>
      <c r="AB24" s="9"/>
      <c r="AD24" s="153"/>
      <c r="AE24" s="9"/>
      <c r="AG24" s="153"/>
      <c r="AH24" s="9"/>
      <c r="AJ24" s="153"/>
      <c r="AK24" s="9"/>
      <c r="AM24" s="153"/>
      <c r="AN24" s="9"/>
      <c r="AP24" s="153"/>
      <c r="AQ24" s="9"/>
      <c r="AS24" s="153"/>
      <c r="AT24" s="9"/>
      <c r="AV24" s="153"/>
      <c r="AW24" s="9"/>
      <c r="AY24" s="153"/>
      <c r="AZ24" s="9"/>
      <c r="BB24" s="153"/>
      <c r="BC24" s="9"/>
      <c r="BE24" s="153"/>
      <c r="BF24" s="9"/>
      <c r="BH24" s="153"/>
      <c r="BI24" s="9"/>
      <c r="BK24" s="153"/>
      <c r="BL24" s="9"/>
      <c r="BN24" s="153"/>
      <c r="BO24" s="9"/>
      <c r="BQ24" s="153"/>
      <c r="BR24" s="9"/>
      <c r="BT24" s="153"/>
      <c r="BU24" s="9"/>
      <c r="BW24" s="153"/>
      <c r="BX24" s="9"/>
      <c r="BZ24" s="153"/>
      <c r="CA24" s="9"/>
      <c r="CC24" s="153"/>
      <c r="CD24" s="9"/>
      <c r="CF24" s="153"/>
      <c r="CG24" s="9"/>
      <c r="CI24" s="153"/>
      <c r="CJ24" s="9"/>
      <c r="CL24" s="153"/>
      <c r="CM24" s="9"/>
      <c r="CO24" s="153"/>
      <c r="CP24" s="9"/>
      <c r="CR24" s="153"/>
      <c r="CS24" s="9"/>
      <c r="CU24" s="153"/>
      <c r="CV24" s="9"/>
      <c r="CX24" s="153"/>
      <c r="CY24" s="9"/>
      <c r="DA24" s="153"/>
      <c r="DB24" s="9"/>
      <c r="DD24" s="153"/>
      <c r="DE24" s="9"/>
      <c r="DG24" s="153"/>
      <c r="DH24" s="9"/>
      <c r="DJ24" s="153"/>
      <c r="DK24" s="9"/>
      <c r="DM24" s="153"/>
      <c r="DN24" s="9"/>
      <c r="DP24" s="153"/>
      <c r="DQ24" s="9"/>
      <c r="DS24" s="153"/>
      <c r="DT24" s="9"/>
      <c r="DV24" s="153"/>
      <c r="DW24" s="9"/>
      <c r="DY24" s="153"/>
      <c r="DZ24" s="9"/>
      <c r="EB24" s="153"/>
      <c r="EC24" s="9"/>
      <c r="EE24" s="153"/>
      <c r="EF24" s="9"/>
      <c r="EH24" s="153"/>
      <c r="EI24" s="9"/>
      <c r="EK24" s="153"/>
      <c r="EL24" s="9"/>
      <c r="EN24" s="153"/>
      <c r="EO24" s="9"/>
      <c r="EQ24" s="153"/>
      <c r="ER24" s="9"/>
      <c r="ET24" s="153"/>
      <c r="EU24" s="9"/>
      <c r="EW24" s="153"/>
      <c r="EX24" s="9"/>
      <c r="EZ24" s="153"/>
      <c r="FA24" s="9"/>
      <c r="FC24" s="153"/>
      <c r="FD24" s="9"/>
      <c r="FF24" s="153"/>
      <c r="FG24" s="9"/>
      <c r="FI24" s="153"/>
      <c r="FJ24" s="9"/>
      <c r="FL24" s="153"/>
      <c r="FM24" s="9"/>
      <c r="FO24" s="153"/>
      <c r="FP24" s="9"/>
      <c r="FR24" s="153"/>
      <c r="FS24" s="9"/>
      <c r="FU24" s="153"/>
      <c r="FV24" s="9"/>
      <c r="FX24" s="153"/>
      <c r="FY24" s="9"/>
      <c r="GA24" s="153"/>
      <c r="GB24" s="9"/>
      <c r="GD24" s="153"/>
      <c r="GE24" s="9"/>
      <c r="GG24" s="153"/>
      <c r="GH24" s="9"/>
      <c r="GJ24" s="153"/>
      <c r="GK24" s="9"/>
      <c r="GM24" s="153"/>
      <c r="GN24" s="9"/>
      <c r="GP24" s="153"/>
      <c r="GQ24" s="9"/>
      <c r="GS24" s="153"/>
      <c r="GT24" s="9"/>
      <c r="GV24" s="153"/>
      <c r="GW24" s="9"/>
      <c r="GY24" s="153"/>
      <c r="GZ24" s="9"/>
      <c r="HB24" s="156"/>
      <c r="HC24" s="11"/>
      <c r="HD24" s="11"/>
    </row>
    <row r="25" spans="1:214" s="49" customFormat="1" ht="12" customHeight="1" x14ac:dyDescent="0.2">
      <c r="A25" s="182"/>
      <c r="D25" s="183"/>
      <c r="F25" s="184"/>
      <c r="G25" s="185"/>
      <c r="I25" s="184"/>
      <c r="J25" s="185"/>
      <c r="L25" s="184"/>
      <c r="M25" s="185"/>
      <c r="O25" s="184"/>
      <c r="P25" s="185"/>
      <c r="R25" s="184"/>
      <c r="S25" s="185"/>
      <c r="U25" s="184"/>
      <c r="V25" s="185"/>
      <c r="X25" s="184"/>
      <c r="Y25" s="185"/>
      <c r="AA25" s="184"/>
      <c r="AB25" s="185"/>
      <c r="AD25" s="184"/>
      <c r="AE25" s="185"/>
      <c r="AG25" s="184"/>
      <c r="AH25" s="185"/>
      <c r="AJ25" s="184"/>
      <c r="AK25" s="185"/>
      <c r="AM25" s="184"/>
      <c r="AN25" s="185"/>
      <c r="AP25" s="184"/>
      <c r="AQ25" s="185"/>
      <c r="AS25" s="184"/>
      <c r="AT25" s="185"/>
      <c r="AV25" s="184"/>
      <c r="AW25" s="185"/>
      <c r="AY25" s="184"/>
      <c r="AZ25" s="185"/>
      <c r="BB25" s="184"/>
      <c r="BC25" s="185"/>
      <c r="BE25" s="184"/>
      <c r="BF25" s="185"/>
      <c r="BH25" s="184"/>
      <c r="BI25" s="185"/>
      <c r="BK25" s="184"/>
      <c r="BL25" s="185"/>
      <c r="BN25" s="184"/>
      <c r="BO25" s="185"/>
      <c r="BQ25" s="184"/>
      <c r="BR25" s="185"/>
      <c r="BT25" s="184"/>
      <c r="BU25" s="185"/>
      <c r="BW25" s="184"/>
      <c r="BX25" s="185"/>
      <c r="BZ25" s="184"/>
      <c r="CA25" s="185"/>
      <c r="CC25" s="184"/>
      <c r="CD25" s="185"/>
      <c r="CF25" s="184"/>
      <c r="CG25" s="185"/>
      <c r="CI25" s="184"/>
      <c r="CJ25" s="185"/>
      <c r="CL25" s="184"/>
      <c r="CM25" s="185"/>
      <c r="CO25" s="184"/>
      <c r="CP25" s="185"/>
      <c r="CR25" s="184"/>
      <c r="CS25" s="185"/>
      <c r="CU25" s="184"/>
      <c r="CV25" s="185"/>
      <c r="CX25" s="184"/>
      <c r="CY25" s="185"/>
      <c r="DA25" s="184"/>
      <c r="DB25" s="185"/>
      <c r="DD25" s="184"/>
      <c r="DE25" s="185"/>
      <c r="DG25" s="184"/>
      <c r="DH25" s="185"/>
      <c r="DJ25" s="184"/>
      <c r="DK25" s="185"/>
      <c r="DM25" s="184"/>
      <c r="DN25" s="185"/>
      <c r="DP25" s="184"/>
      <c r="DQ25" s="185"/>
      <c r="DS25" s="184"/>
      <c r="DT25" s="185"/>
      <c r="DV25" s="184"/>
      <c r="DW25" s="339"/>
      <c r="DY25" s="184"/>
      <c r="DZ25" s="185"/>
      <c r="EB25" s="184"/>
      <c r="EC25" s="185"/>
      <c r="EE25" s="184"/>
      <c r="EF25" s="185"/>
      <c r="EH25" s="184"/>
      <c r="EI25" s="185"/>
      <c r="EK25" s="184"/>
      <c r="EL25" s="185"/>
      <c r="EN25" s="184"/>
      <c r="EO25" s="185"/>
      <c r="EQ25" s="184"/>
      <c r="ER25" s="185"/>
      <c r="ET25" s="184"/>
      <c r="EU25" s="185"/>
      <c r="EW25" s="184"/>
      <c r="EX25" s="185"/>
      <c r="EZ25" s="184"/>
      <c r="FA25" s="185"/>
      <c r="FC25" s="184"/>
      <c r="FD25" s="185"/>
      <c r="FF25" s="184"/>
      <c r="FG25" s="185"/>
      <c r="FI25" s="184"/>
      <c r="FJ25" s="185"/>
      <c r="FL25" s="184"/>
      <c r="FM25" s="185"/>
      <c r="FO25" s="184"/>
      <c r="FP25" s="185"/>
      <c r="FR25" s="184"/>
      <c r="FS25" s="185"/>
      <c r="FU25" s="184"/>
      <c r="FV25" s="185"/>
      <c r="FX25" s="184"/>
      <c r="FY25" s="185"/>
      <c r="GA25" s="184"/>
      <c r="GB25" s="185"/>
      <c r="GD25" s="184"/>
      <c r="GE25" s="185"/>
      <c r="GG25" s="184"/>
      <c r="GH25" s="185"/>
      <c r="GJ25" s="184"/>
      <c r="GK25" s="185"/>
      <c r="GM25" s="184"/>
      <c r="GN25" s="185"/>
      <c r="GP25" s="184"/>
      <c r="GQ25" s="185"/>
      <c r="GS25" s="184"/>
      <c r="GT25" s="185"/>
      <c r="GV25" s="184"/>
      <c r="GW25" s="185"/>
      <c r="GY25" s="184"/>
      <c r="GZ25" s="185"/>
      <c r="HB25" s="186"/>
      <c r="HC25" s="187"/>
      <c r="HD25" s="187"/>
      <c r="HE25" s="181" t="s">
        <v>194</v>
      </c>
      <c r="HF25" s="44"/>
    </row>
    <row r="26" spans="1:214" ht="12" customHeight="1" thickBot="1" x14ac:dyDescent="0.25">
      <c r="A26" s="7" t="s">
        <v>193</v>
      </c>
      <c r="D26" s="198">
        <f>'SD in Aggregate'!F45</f>
        <v>0</v>
      </c>
      <c r="F26" s="154"/>
      <c r="G26" s="338"/>
      <c r="H26" s="99"/>
      <c r="I26" s="154"/>
      <c r="J26" s="338"/>
      <c r="K26" s="99"/>
      <c r="L26" s="154"/>
      <c r="M26" s="338"/>
      <c r="N26" s="99"/>
      <c r="O26" s="154"/>
      <c r="P26" s="338"/>
      <c r="R26" s="154"/>
      <c r="S26" s="338"/>
      <c r="U26" s="154"/>
      <c r="V26" s="338"/>
      <c r="X26" s="154"/>
      <c r="Y26" s="338"/>
      <c r="AA26" s="154"/>
      <c r="AB26" s="338"/>
      <c r="AD26" s="154"/>
      <c r="AE26" s="338"/>
      <c r="AG26" s="154"/>
      <c r="AH26" s="338"/>
      <c r="AJ26" s="154"/>
      <c r="AK26" s="338"/>
      <c r="AM26" s="154"/>
      <c r="AN26" s="338"/>
      <c r="AP26" s="154"/>
      <c r="AQ26" s="338"/>
      <c r="AS26" s="154"/>
      <c r="AT26" s="338"/>
      <c r="AV26" s="154"/>
      <c r="AW26" s="338"/>
      <c r="AY26" s="154"/>
      <c r="AZ26" s="338"/>
      <c r="BB26" s="154"/>
      <c r="BC26" s="338"/>
      <c r="BE26" s="154"/>
      <c r="BF26" s="338"/>
      <c r="BH26" s="154"/>
      <c r="BI26" s="338"/>
      <c r="BK26" s="154"/>
      <c r="BL26" s="338"/>
      <c r="BN26" s="154"/>
      <c r="BO26" s="338"/>
      <c r="BQ26" s="154"/>
      <c r="BR26" s="338"/>
      <c r="BT26" s="154"/>
      <c r="BU26" s="338"/>
      <c r="BW26" s="154"/>
      <c r="BX26" s="338"/>
      <c r="BZ26" s="154"/>
      <c r="CA26" s="338"/>
      <c r="CC26" s="154"/>
      <c r="CD26" s="338"/>
      <c r="CF26" s="154"/>
      <c r="CG26" s="338"/>
      <c r="CI26" s="154"/>
      <c r="CJ26" s="338"/>
      <c r="CL26" s="154"/>
      <c r="CM26" s="338"/>
      <c r="CO26" s="154"/>
      <c r="CP26" s="338"/>
      <c r="CR26" s="154"/>
      <c r="CS26" s="338"/>
      <c r="CU26" s="154"/>
      <c r="CV26" s="338"/>
      <c r="CX26" s="154"/>
      <c r="CY26" s="338"/>
      <c r="DA26" s="154"/>
      <c r="DB26" s="338"/>
      <c r="DD26" s="154"/>
      <c r="DE26" s="338"/>
      <c r="DG26" s="154"/>
      <c r="DH26" s="338"/>
      <c r="DJ26" s="154"/>
      <c r="DK26" s="338"/>
      <c r="DM26" s="154"/>
      <c r="DN26" s="338"/>
      <c r="DP26" s="154"/>
      <c r="DQ26" s="338"/>
      <c r="DS26" s="154"/>
      <c r="DT26" s="338"/>
      <c r="DV26" s="154"/>
      <c r="DW26" s="338"/>
      <c r="DY26" s="154"/>
      <c r="DZ26" s="338"/>
      <c r="EB26" s="154"/>
      <c r="EC26" s="338"/>
      <c r="EE26" s="154"/>
      <c r="EF26" s="338"/>
      <c r="EH26" s="154"/>
      <c r="EI26" s="338"/>
      <c r="EK26" s="154"/>
      <c r="EL26" s="338"/>
      <c r="EN26" s="154"/>
      <c r="EO26" s="338"/>
      <c r="EQ26" s="154"/>
      <c r="ER26" s="338"/>
      <c r="ET26" s="154"/>
      <c r="EU26" s="338"/>
      <c r="EW26" s="154"/>
      <c r="EX26" s="338"/>
      <c r="EZ26" s="154"/>
      <c r="FA26" s="338"/>
      <c r="FC26" s="154"/>
      <c r="FD26" s="338"/>
      <c r="FF26" s="154"/>
      <c r="FG26" s="338"/>
      <c r="FI26" s="154"/>
      <c r="FJ26" s="338"/>
      <c r="FL26" s="154"/>
      <c r="FM26" s="338"/>
      <c r="FO26" s="154"/>
      <c r="FP26" s="338"/>
      <c r="FR26" s="154"/>
      <c r="FS26" s="338"/>
      <c r="FU26" s="154"/>
      <c r="FV26" s="338"/>
      <c r="FX26" s="154"/>
      <c r="FY26" s="338"/>
      <c r="GA26" s="154"/>
      <c r="GB26" s="338"/>
      <c r="GD26" s="154"/>
      <c r="GE26" s="338"/>
      <c r="GG26" s="154"/>
      <c r="GH26" s="338"/>
      <c r="GJ26" s="154"/>
      <c r="GK26" s="338"/>
      <c r="GM26" s="154"/>
      <c r="GN26" s="338"/>
      <c r="GP26" s="154"/>
      <c r="GQ26" s="338"/>
      <c r="GS26" s="154"/>
      <c r="GT26" s="338"/>
      <c r="GV26" s="154"/>
      <c r="GW26" s="338"/>
      <c r="GY26" s="154"/>
      <c r="GZ26" s="338"/>
      <c r="HC26" s="178">
        <f>SUM(G26+J26+M26+P26+S26+V26+Y26+AB26+AE26+AH26+AK26+AN26+AQ26+AT26+AW26+AZ26+BC26+BF26+BI26+BL26+BO26+BR26+BU26+BX26+CA26+CD26+CG26+CJ26+CM26+CP26+CS26+CV26+CY26+DB26+DE26+DH26+DK26+DN26+DQ26+DT26+DW26+DZ26+EC26+EF26+EI26+EL26+EO26+ER26+EU26+EX26+FA26+FD26+FG26+FJ26+FM26+FP26+FS26+FV26+FY26+GB26+GE26+GH26+GK26+GN26+GQ26+GT26+GW26+GZ26)</f>
        <v>0</v>
      </c>
      <c r="HD26" s="9"/>
      <c r="HE26" s="151" t="str">
        <f>IF(D26&lt;&gt;HC26, "No", "Yes")</f>
        <v>Yes</v>
      </c>
    </row>
    <row r="27" spans="1:214" ht="12" customHeight="1" thickTop="1" x14ac:dyDescent="0.2">
      <c r="J27" s="44"/>
      <c r="M27" s="44"/>
      <c r="P27" s="44"/>
      <c r="Y27" s="250"/>
    </row>
    <row r="28" spans="1:214" ht="12" customHeight="1" x14ac:dyDescent="0.2">
      <c r="J28" s="44"/>
      <c r="M28" s="44"/>
      <c r="P28" s="44"/>
    </row>
    <row r="29" spans="1:214" ht="12" customHeight="1" x14ac:dyDescent="0.2">
      <c r="A29" s="7" t="s">
        <v>202</v>
      </c>
      <c r="D29" s="148">
        <f>D23-D26</f>
        <v>0</v>
      </c>
      <c r="G29" s="148">
        <f>G23-G26</f>
        <v>0</v>
      </c>
      <c r="J29" s="148">
        <f>J23-J26</f>
        <v>0</v>
      </c>
      <c r="M29" s="148">
        <f>M23-M26</f>
        <v>0</v>
      </c>
      <c r="P29" s="148">
        <f>P23-P26</f>
        <v>0</v>
      </c>
      <c r="S29" s="148">
        <f>S23-S26</f>
        <v>0</v>
      </c>
      <c r="V29" s="148">
        <f>V23-V26</f>
        <v>0</v>
      </c>
      <c r="Y29" s="148">
        <f>Y23-Y26</f>
        <v>0</v>
      </c>
      <c r="AB29" s="148">
        <f>AB23-AB26</f>
        <v>0</v>
      </c>
      <c r="AE29" s="148">
        <f>AE23-AE26</f>
        <v>0</v>
      </c>
      <c r="AH29" s="148">
        <f>AH23-AH26</f>
        <v>0</v>
      </c>
      <c r="AK29" s="148">
        <f>AK23-AK26</f>
        <v>0</v>
      </c>
      <c r="AN29" s="148">
        <f>AN23-AN26</f>
        <v>0</v>
      </c>
      <c r="AQ29" s="148">
        <f>AQ23-AQ26</f>
        <v>0</v>
      </c>
      <c r="AT29" s="148">
        <f>AT23-AT26</f>
        <v>0</v>
      </c>
      <c r="AW29" s="148">
        <f>AW23-AW26</f>
        <v>0</v>
      </c>
      <c r="AZ29" s="148">
        <f>AZ23-AZ26</f>
        <v>0</v>
      </c>
      <c r="BC29" s="148">
        <f>BC23-BC26</f>
        <v>0</v>
      </c>
      <c r="BF29" s="148">
        <f>BF23-BF26</f>
        <v>0</v>
      </c>
      <c r="BI29" s="148">
        <f>BI23-BI26</f>
        <v>0</v>
      </c>
      <c r="BL29" s="148">
        <f>BL23-BL26</f>
        <v>0</v>
      </c>
      <c r="BO29" s="148">
        <f>BO23-BO26</f>
        <v>0</v>
      </c>
      <c r="BR29" s="148">
        <f>BR23-BR26</f>
        <v>0</v>
      </c>
      <c r="BU29" s="148">
        <f>BU23-BU26</f>
        <v>0</v>
      </c>
      <c r="BX29" s="148">
        <f>BX23-BX26</f>
        <v>0</v>
      </c>
      <c r="CA29" s="148">
        <f>CA23-CA26</f>
        <v>0</v>
      </c>
      <c r="CD29" s="148">
        <f>CD23-CD26</f>
        <v>0</v>
      </c>
      <c r="CG29" s="148">
        <f>CG23-CG26</f>
        <v>0</v>
      </c>
      <c r="CJ29" s="148">
        <f>CJ23-CJ26</f>
        <v>0</v>
      </c>
      <c r="CM29" s="148">
        <f>CM23-CM26</f>
        <v>0</v>
      </c>
      <c r="CP29" s="148">
        <f>CP23-CP26</f>
        <v>0</v>
      </c>
      <c r="CS29" s="148">
        <f>CS23-CS26</f>
        <v>0</v>
      </c>
      <c r="CV29" s="148">
        <f>CV23-CV26</f>
        <v>0</v>
      </c>
      <c r="CY29" s="148">
        <f>CY23-CY26</f>
        <v>0</v>
      </c>
      <c r="DB29" s="148">
        <f>DB23-DB26</f>
        <v>0</v>
      </c>
      <c r="DE29" s="148">
        <f>DE23-DE26</f>
        <v>0</v>
      </c>
      <c r="DH29" s="148">
        <f>DH23-DH26</f>
        <v>0</v>
      </c>
      <c r="DK29" s="148">
        <f>DK23-DK26</f>
        <v>0</v>
      </c>
      <c r="DN29" s="148">
        <f>DN23-DN26</f>
        <v>0</v>
      </c>
      <c r="DQ29" s="148">
        <f>DQ23-DQ26</f>
        <v>0</v>
      </c>
      <c r="DT29" s="148">
        <f>DT23-DT26</f>
        <v>0</v>
      </c>
      <c r="DW29" s="148">
        <f>DW23-DW26</f>
        <v>0</v>
      </c>
      <c r="DZ29" s="148">
        <f>DZ23-DZ26</f>
        <v>0</v>
      </c>
      <c r="EC29" s="148">
        <f>EC23-EC26</f>
        <v>0</v>
      </c>
      <c r="EF29" s="148">
        <f>EF23-EF26</f>
        <v>0</v>
      </c>
      <c r="EI29" s="148">
        <f>EI23-EI26</f>
        <v>0</v>
      </c>
      <c r="EL29" s="148">
        <f>EL23-EL26</f>
        <v>0</v>
      </c>
      <c r="EO29" s="148">
        <f>EO23-EO26</f>
        <v>0</v>
      </c>
      <c r="ER29" s="148">
        <f>ER23-ER26</f>
        <v>0</v>
      </c>
      <c r="EU29" s="148">
        <f>EU23-EU26</f>
        <v>0</v>
      </c>
      <c r="EX29" s="148">
        <f>EX23-EX26</f>
        <v>0</v>
      </c>
      <c r="FA29" s="148">
        <f>FA23-FA26</f>
        <v>0</v>
      </c>
      <c r="FD29" s="148">
        <f>FD23-FD26</f>
        <v>0</v>
      </c>
      <c r="FG29" s="148">
        <f>FG23-FG26</f>
        <v>0</v>
      </c>
      <c r="FJ29" s="148">
        <f>FJ23-FJ26</f>
        <v>0</v>
      </c>
      <c r="FM29" s="148">
        <f>FM23-FM26</f>
        <v>0</v>
      </c>
      <c r="FP29" s="148">
        <f>FP23-FP26</f>
        <v>0</v>
      </c>
      <c r="FS29" s="148">
        <f>FS23-FS26</f>
        <v>0</v>
      </c>
      <c r="FV29" s="148">
        <f>FV23-FV26</f>
        <v>0</v>
      </c>
      <c r="FY29" s="148">
        <f>FY23-FY26</f>
        <v>0</v>
      </c>
      <c r="GB29" s="148">
        <f>GB23-GB26</f>
        <v>0</v>
      </c>
      <c r="GE29" s="148">
        <f>GE23-GE26</f>
        <v>0</v>
      </c>
      <c r="GH29" s="148">
        <f>GH23-GH26</f>
        <v>0</v>
      </c>
      <c r="GK29" s="148">
        <f>GK23-GK26</f>
        <v>0</v>
      </c>
      <c r="GN29" s="148">
        <f>GN23-GN26</f>
        <v>0</v>
      </c>
      <c r="GQ29" s="148">
        <f>GQ23-GQ26</f>
        <v>0</v>
      </c>
      <c r="GT29" s="148">
        <f>GT23-GT26</f>
        <v>0</v>
      </c>
      <c r="GW29" s="148">
        <f>GW23-GW26</f>
        <v>0</v>
      </c>
      <c r="GZ29" s="148">
        <f>GZ23-GZ26</f>
        <v>0</v>
      </c>
      <c r="HC29" s="32">
        <f>SUM(G29+J29+M29+P29+S29+V29+Y29+AB29+AE29+AH29+AK29+AN29+AQ29+AT29+AW29+AZ29+BC29+BF29+BI29+BL29+BO29+BR29+BU29+BX29+CA29+CD29+CG29+CJ29+CM29+CP29+CS29+CV29+CY29+DB29+DE29+DH29+DK29+DN29+DQ29+DT29+DW29+DZ29+EC29+EF29+EI29+EL29+EO29+ER29+EU29+EX29+FA29+FD29+FG29+FJ29+FM29+FP29+FS29+FV29+FY29+GB29+GE29+GH29+GK29+GN29+GQ29+GT29+GW29+GZ29)</f>
        <v>0</v>
      </c>
      <c r="HD29" s="9"/>
    </row>
  </sheetData>
  <sheetProtection password="BEC8" sheet="1" objects="1" scenarios="1" formatColumns="0" formatRows="0"/>
  <mergeCells count="73">
    <mergeCell ref="GY7:GZ8"/>
    <mergeCell ref="GJ7:GK8"/>
    <mergeCell ref="GM7:GN8"/>
    <mergeCell ref="GP7:GQ8"/>
    <mergeCell ref="GS7:GT8"/>
    <mergeCell ref="GV7:GW8"/>
    <mergeCell ref="FU7:FV8"/>
    <mergeCell ref="FX7:FY8"/>
    <mergeCell ref="GA7:GB8"/>
    <mergeCell ref="GD7:GE8"/>
    <mergeCell ref="GG7:GH8"/>
    <mergeCell ref="FF7:FG8"/>
    <mergeCell ref="FI7:FJ8"/>
    <mergeCell ref="FL7:FM8"/>
    <mergeCell ref="FO7:FP8"/>
    <mergeCell ref="FR7:FS8"/>
    <mergeCell ref="EQ7:ER8"/>
    <mergeCell ref="ET7:EU8"/>
    <mergeCell ref="EW7:EX8"/>
    <mergeCell ref="EZ7:FA8"/>
    <mergeCell ref="FC7:FD8"/>
    <mergeCell ref="EB7:EC8"/>
    <mergeCell ref="EE7:EF8"/>
    <mergeCell ref="EH7:EI8"/>
    <mergeCell ref="EK7:EL8"/>
    <mergeCell ref="EN7:EO8"/>
    <mergeCell ref="DM7:DN8"/>
    <mergeCell ref="DP7:DQ8"/>
    <mergeCell ref="DS7:DT8"/>
    <mergeCell ref="DV7:DW8"/>
    <mergeCell ref="DY7:DZ8"/>
    <mergeCell ref="CX7:CY8"/>
    <mergeCell ref="DA7:DB8"/>
    <mergeCell ref="DD7:DE8"/>
    <mergeCell ref="DG7:DH8"/>
    <mergeCell ref="DJ7:DK8"/>
    <mergeCell ref="CI7:CJ8"/>
    <mergeCell ref="CL7:CM8"/>
    <mergeCell ref="CO7:CP8"/>
    <mergeCell ref="CR7:CS8"/>
    <mergeCell ref="CU7:CV8"/>
    <mergeCell ref="AP7:AQ8"/>
    <mergeCell ref="AS7:AT8"/>
    <mergeCell ref="AV7:AW8"/>
    <mergeCell ref="AY7:AZ8"/>
    <mergeCell ref="F6:HC6"/>
    <mergeCell ref="BB7:BC8"/>
    <mergeCell ref="BE7:BF8"/>
    <mergeCell ref="BH7:BI8"/>
    <mergeCell ref="BK7:BL8"/>
    <mergeCell ref="BN7:BO8"/>
    <mergeCell ref="BQ7:BR8"/>
    <mergeCell ref="BT7:BU8"/>
    <mergeCell ref="BW7:BX8"/>
    <mergeCell ref="BZ7:CA8"/>
    <mergeCell ref="CC7:CD8"/>
    <mergeCell ref="CF7:CG8"/>
    <mergeCell ref="F3:R4"/>
    <mergeCell ref="D7:D8"/>
    <mergeCell ref="HB7:HC7"/>
    <mergeCell ref="HB8:HC8"/>
    <mergeCell ref="F7:G8"/>
    <mergeCell ref="I7:J8"/>
    <mergeCell ref="L7:M8"/>
    <mergeCell ref="O7:P8"/>
    <mergeCell ref="R7:S8"/>
    <mergeCell ref="U7:V8"/>
    <mergeCell ref="X7:Y8"/>
    <mergeCell ref="AA7:AB8"/>
    <mergeCell ref="AD7:AE8"/>
    <mergeCell ref="AG7:AH8"/>
    <mergeCell ref="AJ7:AK8"/>
    <mergeCell ref="AM7:AN8"/>
  </mergeCells>
  <conditionalFormatting sqref="HE26">
    <cfRule type="cellIs" dxfId="10" priority="1" operator="equal">
      <formula>"No"</formula>
    </cfRule>
    <cfRule type="cellIs" dxfId="9" priority="12" operator="equal">
      <formula>"No"</formula>
    </cfRule>
    <cfRule type="cellIs" dxfId="8" priority="13" operator="equal">
      <formula>"No"</formula>
    </cfRule>
  </conditionalFormatting>
  <conditionalFormatting sqref="HE11">
    <cfRule type="cellIs" dxfId="7" priority="3" operator="equal">
      <formula>"No"</formula>
    </cfRule>
    <cfRule type="cellIs" dxfId="6" priority="8" operator="equal">
      <formula>"No"</formula>
    </cfRule>
    <cfRule type="cellIs" dxfId="5" priority="9" operator="equal">
      <formula>"No"</formula>
    </cfRule>
  </conditionalFormatting>
  <conditionalFormatting sqref="HE14">
    <cfRule type="cellIs" dxfId="4" priority="2" operator="equal">
      <formula>"No"</formula>
    </cfRule>
    <cfRule type="cellIs" dxfId="3" priority="6" operator="equal">
      <formula>"No"</formula>
    </cfRule>
    <cfRule type="cellIs" dxfId="2" priority="7" operator="equal">
      <formula>"No"</formula>
    </cfRule>
  </conditionalFormatting>
  <conditionalFormatting sqref="HE17">
    <cfRule type="cellIs" dxfId="1" priority="4" operator="equal">
      <formula>"No"</formula>
    </cfRule>
    <cfRule type="cellIs" dxfId="0" priority="5" operator="equal">
      <formula>"No"</formula>
    </cfRule>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Q24" sqref="Q24"/>
    </sheetView>
  </sheetViews>
  <sheetFormatPr defaultColWidth="8.85546875" defaultRowHeight="12.75" x14ac:dyDescent="0.2"/>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pageSetUpPr fitToPage="1"/>
  </sheetPr>
  <dimension ref="A1:BT108"/>
  <sheetViews>
    <sheetView topLeftCell="A4" zoomScaleNormal="100" workbookViewId="0">
      <selection activeCell="H3" sqref="H3"/>
    </sheetView>
  </sheetViews>
  <sheetFormatPr defaultColWidth="8.85546875" defaultRowHeight="11.25" x14ac:dyDescent="0.2"/>
  <cols>
    <col min="1" max="1" width="3.42578125" style="44" customWidth="1"/>
    <col min="2" max="2" width="2.7109375" style="44" customWidth="1"/>
    <col min="3" max="3" width="27" style="44" customWidth="1"/>
    <col min="4" max="72" width="16.7109375" style="44" customWidth="1"/>
    <col min="73" max="16384" width="8.85546875" style="44"/>
  </cols>
  <sheetData>
    <row r="1" spans="1:72" ht="12" customHeight="1" x14ac:dyDescent="0.2">
      <c r="A1" s="38" t="str">
        <f>'Description of Services'!A1</f>
        <v>Northwestern University - Recharge Worksheet (Version 2014-June V1.2)</v>
      </c>
      <c r="B1" s="39"/>
      <c r="C1" s="39"/>
      <c r="D1" s="39"/>
      <c r="G1" s="70" t="str">
        <f>'Description of Services'!E1</f>
        <v>Applicable for Fiscal Year:</v>
      </c>
      <c r="H1" s="116">
        <f>'Description of Services'!F1</f>
        <v>2017</v>
      </c>
    </row>
    <row r="2" spans="1:72" ht="12" customHeight="1" x14ac:dyDescent="0.2">
      <c r="A2" s="38" t="s">
        <v>124</v>
      </c>
      <c r="B2" s="39"/>
      <c r="C2" s="39"/>
      <c r="D2" s="39"/>
    </row>
    <row r="3" spans="1:72" ht="12" customHeight="1" x14ac:dyDescent="0.2">
      <c r="A3" s="38" t="str">
        <f>'Description of Services'!A3</f>
        <v xml:space="preserve">Name of Recharge/Service Center: </v>
      </c>
      <c r="B3" s="39"/>
      <c r="C3" s="39"/>
      <c r="D3" s="115">
        <f>'Description of Services'!B3</f>
        <v>0</v>
      </c>
      <c r="E3" s="115"/>
      <c r="F3" s="114"/>
      <c r="G3" s="56" t="s">
        <v>29</v>
      </c>
      <c r="H3" s="348"/>
    </row>
    <row r="4" spans="1:72" ht="12" customHeight="1" x14ac:dyDescent="0.2">
      <c r="A4" s="38" t="str">
        <f>'Description of Services'!A4</f>
        <v xml:space="preserve">NUFinancials Chartstring: </v>
      </c>
      <c r="B4" s="39"/>
      <c r="C4" s="39"/>
      <c r="D4" s="115">
        <f>'Description of Services'!B4</f>
        <v>0</v>
      </c>
      <c r="E4" s="115"/>
      <c r="F4" s="114"/>
    </row>
    <row r="5" spans="1:72" ht="12" customHeight="1" x14ac:dyDescent="0.2">
      <c r="A5" s="38" t="str">
        <f>'Description of Services'!A5</f>
        <v xml:space="preserve">Facility Location: </v>
      </c>
      <c r="B5" s="39"/>
      <c r="C5" s="39"/>
      <c r="D5" s="115">
        <f>'Description of Services'!B5</f>
        <v>0</v>
      </c>
      <c r="E5" s="115"/>
      <c r="F5" s="114"/>
    </row>
    <row r="6" spans="1:72" ht="12" customHeight="1" x14ac:dyDescent="0.2">
      <c r="A6" s="38"/>
      <c r="B6" s="39"/>
      <c r="C6" s="39"/>
      <c r="D6" s="39"/>
    </row>
    <row r="7" spans="1:72" ht="12" customHeight="1" x14ac:dyDescent="0.2">
      <c r="A7" s="8"/>
      <c r="B7" s="8"/>
      <c r="C7" s="55"/>
    </row>
    <row r="8" spans="1:72" ht="12" customHeight="1" x14ac:dyDescent="0.2">
      <c r="A8" s="8"/>
      <c r="B8" s="8"/>
      <c r="C8" s="8"/>
      <c r="D8" s="513" t="s">
        <v>23</v>
      </c>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5"/>
    </row>
    <row r="9" spans="1:72" ht="12" customHeight="1" x14ac:dyDescent="0.2">
      <c r="A9" s="8"/>
      <c r="B9" s="8"/>
      <c r="C9" s="8"/>
      <c r="D9" s="542" t="str">
        <f>'Description of Services'!B8</f>
        <v xml:space="preserve">Service 1: </v>
      </c>
      <c r="E9" s="542" t="str">
        <f>'Description of Services'!D8</f>
        <v xml:space="preserve">Service 2: </v>
      </c>
      <c r="F9" s="542" t="str">
        <f>'Description of Services'!F8</f>
        <v xml:space="preserve">Service 3: </v>
      </c>
      <c r="G9" s="542" t="str">
        <f>'Description of Services'!H8</f>
        <v xml:space="preserve">Service 4: </v>
      </c>
      <c r="H9" s="542" t="str">
        <f>'Description of Services'!J8</f>
        <v xml:space="preserve">Service 5: </v>
      </c>
      <c r="I9" s="542" t="str">
        <f>'Description of Services'!L8</f>
        <v xml:space="preserve">Service 6: </v>
      </c>
      <c r="J9" s="542" t="str">
        <f>'Description of Services'!N8</f>
        <v>Service 7:</v>
      </c>
      <c r="K9" s="542" t="str">
        <f>'Description of Services'!P8</f>
        <v>Service 8:</v>
      </c>
      <c r="L9" s="542" t="str">
        <f>'Description of Services'!R8</f>
        <v>Service 9:</v>
      </c>
      <c r="M9" s="542" t="str">
        <f>'Description of Services'!T8</f>
        <v>Service 10:</v>
      </c>
      <c r="N9" s="542" t="str">
        <f>'Description of Services'!V8</f>
        <v>Service 11:</v>
      </c>
      <c r="O9" s="542" t="str">
        <f>'Description of Services'!X8</f>
        <v>Service 12:</v>
      </c>
      <c r="P9" s="542" t="str">
        <f>'Description of Services'!Z8</f>
        <v>Service 13:</v>
      </c>
      <c r="Q9" s="542" t="str">
        <f>'Description of Services'!AB8</f>
        <v>Service 14:</v>
      </c>
      <c r="R9" s="542" t="str">
        <f>'Description of Services'!AD8</f>
        <v>Service 15:</v>
      </c>
      <c r="S9" s="542" t="str">
        <f>'Description of Services'!AF8</f>
        <v>Service 16:</v>
      </c>
      <c r="T9" s="542" t="str">
        <f>'Description of Services'!AH8</f>
        <v>Service 17:</v>
      </c>
      <c r="U9" s="542" t="str">
        <f>'Description of Services'!AJ8</f>
        <v>Service 18:</v>
      </c>
      <c r="V9" s="542" t="str">
        <f>'Description of Services'!AL8</f>
        <v>Service 19:</v>
      </c>
      <c r="W9" s="542" t="str">
        <f>'Description of Services'!AN8</f>
        <v>Service 20:</v>
      </c>
      <c r="X9" s="542" t="str">
        <f>'Description of Services'!AP8</f>
        <v>Service 21:</v>
      </c>
      <c r="Y9" s="542" t="str">
        <f>'Description of Services'!AR8</f>
        <v>Service 22:</v>
      </c>
      <c r="Z9" s="542" t="str">
        <f>'Description of Services'!AT8</f>
        <v>Service 23:</v>
      </c>
      <c r="AA9" s="542" t="str">
        <f>'Description of Services'!AV8</f>
        <v>Service 24:</v>
      </c>
      <c r="AB9" s="542" t="str">
        <f>'Description of Services'!AX8</f>
        <v>Service 25:</v>
      </c>
      <c r="AC9" s="542" t="str">
        <f>'Description of Services'!AZ8</f>
        <v>Service 26:</v>
      </c>
      <c r="AD9" s="542" t="str">
        <f>'Description of Services'!BB8</f>
        <v>Service 27:</v>
      </c>
      <c r="AE9" s="542" t="str">
        <f>'Description of Services'!BD8</f>
        <v>Service 28:</v>
      </c>
      <c r="AF9" s="542" t="str">
        <f>'Description of Services'!BF8</f>
        <v>Service 29:</v>
      </c>
      <c r="AG9" s="542" t="str">
        <f>'Description of Services'!BH8</f>
        <v>Service 30:</v>
      </c>
      <c r="AH9" s="542" t="str">
        <f>'Description of Services'!BJ8</f>
        <v>Service 31:</v>
      </c>
      <c r="AI9" s="542" t="str">
        <f>'Description of Services'!BL8</f>
        <v>Service 32:</v>
      </c>
      <c r="AJ9" s="542" t="str">
        <f>'Description of Services'!BN8</f>
        <v>Service 33:</v>
      </c>
      <c r="AK9" s="542" t="str">
        <f>'Description of Services'!BP8</f>
        <v>Service 34:</v>
      </c>
      <c r="AL9" s="542" t="str">
        <f>'Description of Services'!BR8</f>
        <v>Service 35:</v>
      </c>
      <c r="AM9" s="542" t="str">
        <f>'Description of Services'!BT8</f>
        <v>Service 36:</v>
      </c>
      <c r="AN9" s="542" t="str">
        <f>'Description of Services'!BV8</f>
        <v>Service 37:</v>
      </c>
      <c r="AO9" s="542" t="str">
        <f>'Description of Services'!BX8</f>
        <v>Service 38:</v>
      </c>
      <c r="AP9" s="542" t="str">
        <f>'Description of Services'!BZ8</f>
        <v>Service 39:</v>
      </c>
      <c r="AQ9" s="542" t="str">
        <f>'Description of Services'!CB8</f>
        <v>Service 40:</v>
      </c>
      <c r="AR9" s="542" t="str">
        <f>'Description of Services'!CD8</f>
        <v>Service 41:</v>
      </c>
      <c r="AS9" s="542" t="str">
        <f>'Description of Services'!CF8</f>
        <v>Service 42:</v>
      </c>
      <c r="AT9" s="542" t="str">
        <f>'Description of Services'!CH8</f>
        <v>Service 43:</v>
      </c>
      <c r="AU9" s="542" t="str">
        <f>'Description of Services'!CJ8</f>
        <v>Service 44:</v>
      </c>
      <c r="AV9" s="542" t="str">
        <f>'Description of Services'!CL8</f>
        <v>Service 45:</v>
      </c>
      <c r="AW9" s="542" t="str">
        <f>'Description of Services'!CN8</f>
        <v>Service 46:</v>
      </c>
      <c r="AX9" s="542" t="str">
        <f>'Description of Services'!CP8</f>
        <v>Service 47:</v>
      </c>
      <c r="AY9" s="542" t="str">
        <f>'Description of Services'!CR8</f>
        <v>Service 48:</v>
      </c>
      <c r="AZ9" s="542" t="str">
        <f>'Description of Services'!CT8</f>
        <v>Service 49:</v>
      </c>
      <c r="BA9" s="542" t="str">
        <f>'Description of Services'!CV8</f>
        <v>Service 50:</v>
      </c>
      <c r="BB9" s="542" t="str">
        <f>'Description of Services'!CX8</f>
        <v>Service 51:</v>
      </c>
      <c r="BC9" s="542" t="str">
        <f>'Description of Services'!CZ8</f>
        <v>Service 52:</v>
      </c>
      <c r="BD9" s="542" t="str">
        <f>'Description of Services'!DB8</f>
        <v>Service 53:</v>
      </c>
      <c r="BE9" s="542" t="str">
        <f>'Description of Services'!DD8</f>
        <v>Service 54:</v>
      </c>
      <c r="BF9" s="542" t="str">
        <f>'Description of Services'!DF8</f>
        <v>Service 55:</v>
      </c>
      <c r="BG9" s="542" t="str">
        <f>'Description of Services'!DH8</f>
        <v>Service 56:</v>
      </c>
      <c r="BH9" s="542" t="str">
        <f>'Description of Services'!DJ8</f>
        <v>Service 57:</v>
      </c>
      <c r="BI9" s="542" t="str">
        <f>'Description of Services'!DL8</f>
        <v>Service 58:</v>
      </c>
      <c r="BJ9" s="542" t="str">
        <f>'Description of Services'!DN8</f>
        <v>Service 59:</v>
      </c>
      <c r="BK9" s="542" t="str">
        <f>'Description of Services'!DP8</f>
        <v>Service 60:</v>
      </c>
      <c r="BL9" s="542" t="str">
        <f>'Description of Services'!DR8</f>
        <v>Service 61:</v>
      </c>
      <c r="BM9" s="542" t="str">
        <f>'Description of Services'!DT8</f>
        <v>Service 62:</v>
      </c>
      <c r="BN9" s="542" t="str">
        <f>'Description of Services'!DV8</f>
        <v>Service 63:</v>
      </c>
      <c r="BO9" s="542" t="str">
        <f>'Description of Services'!DX8</f>
        <v>Service 64:</v>
      </c>
      <c r="BP9" s="542" t="str">
        <f>'Description of Services'!DZ8</f>
        <v>Service 65:</v>
      </c>
      <c r="BQ9" s="542" t="str">
        <f>'Description of Services'!EB8</f>
        <v>Service 66:</v>
      </c>
      <c r="BR9" s="542" t="str">
        <f>'Description of Services'!ED8</f>
        <v>Service 67:</v>
      </c>
      <c r="BS9" s="542" t="str">
        <f>'Description of Services'!EF8</f>
        <v>Service 68:</v>
      </c>
      <c r="BT9" s="544" t="s">
        <v>2</v>
      </c>
    </row>
    <row r="10" spans="1:72" ht="12" customHeight="1" x14ac:dyDescent="0.2">
      <c r="A10" s="8"/>
      <c r="B10" s="8"/>
      <c r="C10" s="8"/>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5"/>
    </row>
    <row r="11" spans="1:72" ht="12" customHeight="1" x14ac:dyDescent="0.2">
      <c r="A11" s="64" t="s">
        <v>0</v>
      </c>
      <c r="B11" s="8"/>
      <c r="C11" s="8"/>
      <c r="D11" s="27"/>
      <c r="E11" s="27"/>
      <c r="F11" s="27"/>
      <c r="G11" s="27"/>
      <c r="BT11" s="27"/>
    </row>
    <row r="12" spans="1:72" ht="12" customHeight="1" x14ac:dyDescent="0.2">
      <c r="A12" s="55"/>
      <c r="B12" s="8"/>
      <c r="C12" s="8"/>
      <c r="D12" s="120"/>
      <c r="E12" s="120"/>
      <c r="F12" s="120"/>
      <c r="G12" s="120"/>
      <c r="BT12" s="63"/>
    </row>
    <row r="13" spans="1:72" ht="12" customHeight="1" x14ac:dyDescent="0.2">
      <c r="A13" s="8"/>
      <c r="B13" s="55" t="s">
        <v>11</v>
      </c>
      <c r="C13" s="28"/>
      <c r="D13" s="141">
        <f>'Salary &amp; FB Exp'!N38</f>
        <v>0</v>
      </c>
      <c r="E13" s="141">
        <f>'Salary &amp; FB Exp'!P38</f>
        <v>0</v>
      </c>
      <c r="F13" s="141">
        <f>'Salary &amp; FB Exp'!R38</f>
        <v>0</v>
      </c>
      <c r="G13" s="141">
        <f>'Salary &amp; FB Exp'!T38</f>
        <v>0</v>
      </c>
      <c r="H13" s="141">
        <f>'Salary &amp; FB Exp'!V38</f>
        <v>0</v>
      </c>
      <c r="I13" s="141">
        <f>'Salary &amp; FB Exp'!X38</f>
        <v>0</v>
      </c>
      <c r="J13" s="141">
        <f>'Salary &amp; FB Exp'!Z38</f>
        <v>0</v>
      </c>
      <c r="K13" s="141">
        <f>'Salary &amp; FB Exp'!AB38</f>
        <v>0</v>
      </c>
      <c r="L13" s="141">
        <f>'Salary &amp; FB Exp'!AD38</f>
        <v>0</v>
      </c>
      <c r="M13" s="141">
        <f>'Salary &amp; FB Exp'!AF38</f>
        <v>0</v>
      </c>
      <c r="N13" s="141">
        <f>'Salary &amp; FB Exp'!AH38</f>
        <v>0</v>
      </c>
      <c r="O13" s="141">
        <f>'Salary &amp; FB Exp'!AJ38</f>
        <v>0</v>
      </c>
      <c r="P13" s="141">
        <f>'Salary &amp; FB Exp'!AL38</f>
        <v>0</v>
      </c>
      <c r="Q13" s="141">
        <f>'Salary &amp; FB Exp'!AN38</f>
        <v>0</v>
      </c>
      <c r="R13" s="141">
        <f>'Salary &amp; FB Exp'!AP38</f>
        <v>0</v>
      </c>
      <c r="S13" s="141">
        <f>'Salary &amp; FB Exp'!AR38</f>
        <v>0</v>
      </c>
      <c r="T13" s="141">
        <f>'Salary &amp; FB Exp'!AT38</f>
        <v>0</v>
      </c>
      <c r="U13" s="141">
        <f>'Salary &amp; FB Exp'!AV38</f>
        <v>0</v>
      </c>
      <c r="V13" s="141">
        <f>'Salary &amp; FB Exp'!AX38</f>
        <v>0</v>
      </c>
      <c r="W13" s="141">
        <f>'Salary &amp; FB Exp'!AZ38</f>
        <v>0</v>
      </c>
      <c r="X13" s="141">
        <f>'Salary &amp; FB Exp'!BB38</f>
        <v>0</v>
      </c>
      <c r="Y13" s="141">
        <f>'Salary &amp; FB Exp'!BD38</f>
        <v>0</v>
      </c>
      <c r="Z13" s="141">
        <f>'Salary &amp; FB Exp'!BF38</f>
        <v>0</v>
      </c>
      <c r="AA13" s="141">
        <f>'Salary &amp; FB Exp'!BH38</f>
        <v>0</v>
      </c>
      <c r="AB13" s="141">
        <f>'Salary &amp; FB Exp'!BJ38</f>
        <v>0</v>
      </c>
      <c r="AC13" s="141">
        <f>'Salary &amp; FB Exp'!BL38</f>
        <v>0</v>
      </c>
      <c r="AD13" s="141">
        <f>'Salary &amp; FB Exp'!BN38</f>
        <v>0</v>
      </c>
      <c r="AE13" s="141">
        <f>'Salary &amp; FB Exp'!BP38</f>
        <v>0</v>
      </c>
      <c r="AF13" s="141">
        <f>'Salary &amp; FB Exp'!BR38</f>
        <v>0</v>
      </c>
      <c r="AG13" s="141">
        <f>'Salary &amp; FB Exp'!BT38</f>
        <v>0</v>
      </c>
      <c r="AH13" s="141">
        <f>'Salary &amp; FB Exp'!BV38</f>
        <v>0</v>
      </c>
      <c r="AI13" s="141">
        <f>'Salary &amp; FB Exp'!BX38</f>
        <v>0</v>
      </c>
      <c r="AJ13" s="141">
        <f>'Salary &amp; FB Exp'!BZ38</f>
        <v>0</v>
      </c>
      <c r="AK13" s="141">
        <f>'Salary &amp; FB Exp'!CB38</f>
        <v>0</v>
      </c>
      <c r="AL13" s="141">
        <f>'Salary &amp; FB Exp'!CD38</f>
        <v>0</v>
      </c>
      <c r="AM13" s="141">
        <f>'Salary &amp; FB Exp'!CF38</f>
        <v>0</v>
      </c>
      <c r="AN13" s="141">
        <f>'Salary &amp; FB Exp'!CH38</f>
        <v>0</v>
      </c>
      <c r="AO13" s="141">
        <f>'Salary &amp; FB Exp'!CJ38</f>
        <v>0</v>
      </c>
      <c r="AP13" s="141">
        <f>'Salary &amp; FB Exp'!CL38</f>
        <v>0</v>
      </c>
      <c r="AQ13" s="141">
        <f>'Salary &amp; FB Exp'!CN38</f>
        <v>0</v>
      </c>
      <c r="AR13" s="141">
        <f>'Salary &amp; FB Exp'!CP38</f>
        <v>0</v>
      </c>
      <c r="AS13" s="141">
        <f>'Salary &amp; FB Exp'!CR38</f>
        <v>0</v>
      </c>
      <c r="AT13" s="141">
        <f>'Salary &amp; FB Exp'!CT38</f>
        <v>0</v>
      </c>
      <c r="AU13" s="141">
        <f>'Salary &amp; FB Exp'!CV38</f>
        <v>0</v>
      </c>
      <c r="AV13" s="141">
        <f>'Salary &amp; FB Exp'!CX38</f>
        <v>0</v>
      </c>
      <c r="AW13" s="141">
        <f>'Salary &amp; FB Exp'!CZ38</f>
        <v>0</v>
      </c>
      <c r="AX13" s="141">
        <f>'Salary &amp; FB Exp'!DB38</f>
        <v>0</v>
      </c>
      <c r="AY13" s="141">
        <f>'Salary &amp; FB Exp'!DD38</f>
        <v>0</v>
      </c>
      <c r="AZ13" s="141">
        <f>'Salary &amp; FB Exp'!DF38</f>
        <v>0</v>
      </c>
      <c r="BA13" s="141">
        <f>'Salary &amp; FB Exp'!DH38</f>
        <v>0</v>
      </c>
      <c r="BB13" s="141">
        <f>'Salary &amp; FB Exp'!DJ38</f>
        <v>0</v>
      </c>
      <c r="BC13" s="141">
        <f>'Salary &amp; FB Exp'!DL38</f>
        <v>0</v>
      </c>
      <c r="BD13" s="141">
        <f>'Salary &amp; FB Exp'!DN38</f>
        <v>0</v>
      </c>
      <c r="BE13" s="141">
        <f>'Salary &amp; FB Exp'!DP38</f>
        <v>0</v>
      </c>
      <c r="BF13" s="141">
        <f>'Salary &amp; FB Exp'!DR38</f>
        <v>0</v>
      </c>
      <c r="BG13" s="141">
        <f>'Salary &amp; FB Exp'!DT38</f>
        <v>0</v>
      </c>
      <c r="BH13" s="141">
        <f>'Salary &amp; FB Exp'!DV38</f>
        <v>0</v>
      </c>
      <c r="BI13" s="141">
        <f>'Salary &amp; FB Exp'!DX38</f>
        <v>0</v>
      </c>
      <c r="BJ13" s="141">
        <f>'Salary &amp; FB Exp'!DZ38</f>
        <v>0</v>
      </c>
      <c r="BK13" s="141">
        <f>'Salary &amp; FB Exp'!EB38</f>
        <v>0</v>
      </c>
      <c r="BL13" s="141">
        <f>'Salary &amp; FB Exp'!ED38</f>
        <v>0</v>
      </c>
      <c r="BM13" s="141">
        <f>'Salary &amp; FB Exp'!EF38</f>
        <v>0</v>
      </c>
      <c r="BN13" s="141">
        <f>'Salary &amp; FB Exp'!EH38</f>
        <v>0</v>
      </c>
      <c r="BO13" s="141">
        <f>'Salary &amp; FB Exp'!EJ38</f>
        <v>0</v>
      </c>
      <c r="BP13" s="141">
        <f>'Salary &amp; FB Exp'!EL38</f>
        <v>0</v>
      </c>
      <c r="BQ13" s="141">
        <f>'Salary &amp; FB Exp'!EN38</f>
        <v>0</v>
      </c>
      <c r="BR13" s="141">
        <f>'Salary &amp; FB Exp'!EP38</f>
        <v>0</v>
      </c>
      <c r="BS13" s="141">
        <f>'Salary &amp; FB Exp'!ER38</f>
        <v>0</v>
      </c>
      <c r="BT13" s="30">
        <f>SUM(D13:BS13)</f>
        <v>0</v>
      </c>
    </row>
    <row r="14" spans="1:72" ht="12" customHeight="1" x14ac:dyDescent="0.2">
      <c r="A14" s="8"/>
      <c r="B14" s="55"/>
      <c r="C14" s="28" t="s">
        <v>143</v>
      </c>
      <c r="D14" s="41">
        <f>IF($BT$13=0,0,D13/$BT$13)</f>
        <v>0</v>
      </c>
      <c r="E14" s="41">
        <f t="shared" ref="E14:BP14" si="0">IF($BT$13=0,0,E13/$BT$13)</f>
        <v>0</v>
      </c>
      <c r="F14" s="41">
        <f t="shared" si="0"/>
        <v>0</v>
      </c>
      <c r="G14" s="41">
        <f t="shared" si="0"/>
        <v>0</v>
      </c>
      <c r="H14" s="41">
        <f t="shared" si="0"/>
        <v>0</v>
      </c>
      <c r="I14" s="41">
        <f t="shared" si="0"/>
        <v>0</v>
      </c>
      <c r="J14" s="41">
        <f t="shared" si="0"/>
        <v>0</v>
      </c>
      <c r="K14" s="41">
        <f t="shared" si="0"/>
        <v>0</v>
      </c>
      <c r="L14" s="41">
        <f t="shared" si="0"/>
        <v>0</v>
      </c>
      <c r="M14" s="41">
        <f t="shared" si="0"/>
        <v>0</v>
      </c>
      <c r="N14" s="41">
        <f t="shared" si="0"/>
        <v>0</v>
      </c>
      <c r="O14" s="41">
        <f t="shared" si="0"/>
        <v>0</v>
      </c>
      <c r="P14" s="41">
        <f t="shared" si="0"/>
        <v>0</v>
      </c>
      <c r="Q14" s="41">
        <f t="shared" si="0"/>
        <v>0</v>
      </c>
      <c r="R14" s="41">
        <f t="shared" si="0"/>
        <v>0</v>
      </c>
      <c r="S14" s="41">
        <f t="shared" si="0"/>
        <v>0</v>
      </c>
      <c r="T14" s="41">
        <f t="shared" si="0"/>
        <v>0</v>
      </c>
      <c r="U14" s="41">
        <f t="shared" si="0"/>
        <v>0</v>
      </c>
      <c r="V14" s="41">
        <f t="shared" si="0"/>
        <v>0</v>
      </c>
      <c r="W14" s="41">
        <f t="shared" si="0"/>
        <v>0</v>
      </c>
      <c r="X14" s="41">
        <f t="shared" si="0"/>
        <v>0</v>
      </c>
      <c r="Y14" s="41">
        <f t="shared" si="0"/>
        <v>0</v>
      </c>
      <c r="Z14" s="41">
        <f t="shared" si="0"/>
        <v>0</v>
      </c>
      <c r="AA14" s="41">
        <f t="shared" si="0"/>
        <v>0</v>
      </c>
      <c r="AB14" s="41">
        <f t="shared" si="0"/>
        <v>0</v>
      </c>
      <c r="AC14" s="41">
        <f t="shared" si="0"/>
        <v>0</v>
      </c>
      <c r="AD14" s="41">
        <f t="shared" si="0"/>
        <v>0</v>
      </c>
      <c r="AE14" s="41">
        <f t="shared" si="0"/>
        <v>0</v>
      </c>
      <c r="AF14" s="41">
        <f t="shared" si="0"/>
        <v>0</v>
      </c>
      <c r="AG14" s="41">
        <f t="shared" si="0"/>
        <v>0</v>
      </c>
      <c r="AH14" s="41">
        <f t="shared" si="0"/>
        <v>0</v>
      </c>
      <c r="AI14" s="41">
        <f t="shared" si="0"/>
        <v>0</v>
      </c>
      <c r="AJ14" s="41">
        <f t="shared" si="0"/>
        <v>0</v>
      </c>
      <c r="AK14" s="41">
        <f t="shared" si="0"/>
        <v>0</v>
      </c>
      <c r="AL14" s="41">
        <f t="shared" si="0"/>
        <v>0</v>
      </c>
      <c r="AM14" s="41">
        <f t="shared" si="0"/>
        <v>0</v>
      </c>
      <c r="AN14" s="41">
        <f t="shared" si="0"/>
        <v>0</v>
      </c>
      <c r="AO14" s="41">
        <f t="shared" si="0"/>
        <v>0</v>
      </c>
      <c r="AP14" s="41">
        <f t="shared" si="0"/>
        <v>0</v>
      </c>
      <c r="AQ14" s="41">
        <f t="shared" si="0"/>
        <v>0</v>
      </c>
      <c r="AR14" s="41">
        <f t="shared" si="0"/>
        <v>0</v>
      </c>
      <c r="AS14" s="41">
        <f t="shared" si="0"/>
        <v>0</v>
      </c>
      <c r="AT14" s="41">
        <f t="shared" si="0"/>
        <v>0</v>
      </c>
      <c r="AU14" s="41">
        <f t="shared" si="0"/>
        <v>0</v>
      </c>
      <c r="AV14" s="41">
        <f t="shared" si="0"/>
        <v>0</v>
      </c>
      <c r="AW14" s="41">
        <f t="shared" si="0"/>
        <v>0</v>
      </c>
      <c r="AX14" s="41">
        <f t="shared" si="0"/>
        <v>0</v>
      </c>
      <c r="AY14" s="41">
        <f t="shared" si="0"/>
        <v>0</v>
      </c>
      <c r="AZ14" s="41">
        <f t="shared" si="0"/>
        <v>0</v>
      </c>
      <c r="BA14" s="41">
        <f t="shared" si="0"/>
        <v>0</v>
      </c>
      <c r="BB14" s="41">
        <f t="shared" si="0"/>
        <v>0</v>
      </c>
      <c r="BC14" s="41">
        <f t="shared" si="0"/>
        <v>0</v>
      </c>
      <c r="BD14" s="41">
        <f t="shared" si="0"/>
        <v>0</v>
      </c>
      <c r="BE14" s="41">
        <f t="shared" si="0"/>
        <v>0</v>
      </c>
      <c r="BF14" s="41">
        <f t="shared" si="0"/>
        <v>0</v>
      </c>
      <c r="BG14" s="41">
        <f t="shared" si="0"/>
        <v>0</v>
      </c>
      <c r="BH14" s="41">
        <f t="shared" si="0"/>
        <v>0</v>
      </c>
      <c r="BI14" s="41">
        <f t="shared" si="0"/>
        <v>0</v>
      </c>
      <c r="BJ14" s="41">
        <f t="shared" si="0"/>
        <v>0</v>
      </c>
      <c r="BK14" s="41">
        <f t="shared" si="0"/>
        <v>0</v>
      </c>
      <c r="BL14" s="41">
        <f>IF($BT$13=0,0,BL13/$BT$13)</f>
        <v>0</v>
      </c>
      <c r="BM14" s="41">
        <f t="shared" si="0"/>
        <v>0</v>
      </c>
      <c r="BN14" s="41">
        <f t="shared" si="0"/>
        <v>0</v>
      </c>
      <c r="BO14" s="41">
        <f t="shared" si="0"/>
        <v>0</v>
      </c>
      <c r="BP14" s="41">
        <f t="shared" si="0"/>
        <v>0</v>
      </c>
      <c r="BQ14" s="41">
        <f t="shared" ref="BQ14:BS14" si="1">IF($BT$13=0,0,BQ13/$BT$13)</f>
        <v>0</v>
      </c>
      <c r="BR14" s="41">
        <f t="shared" si="1"/>
        <v>0</v>
      </c>
      <c r="BS14" s="41">
        <f t="shared" si="1"/>
        <v>0</v>
      </c>
      <c r="BT14" s="200"/>
    </row>
    <row r="15" spans="1:72" ht="12" customHeight="1" x14ac:dyDescent="0.2">
      <c r="A15" s="8"/>
      <c r="B15" s="8"/>
      <c r="C15" s="8"/>
      <c r="D15" s="119"/>
      <c r="E15" s="119"/>
      <c r="F15" s="119"/>
      <c r="G15" s="119"/>
      <c r="BT15" s="30"/>
    </row>
    <row r="16" spans="1:72" ht="12" customHeight="1" x14ac:dyDescent="0.2">
      <c r="A16" s="8"/>
      <c r="B16" s="55" t="s">
        <v>19</v>
      </c>
      <c r="C16" s="8"/>
      <c r="D16" s="141">
        <f>'Non-Labor Exp'!F20</f>
        <v>0</v>
      </c>
      <c r="E16" s="141">
        <f>'Non-Labor Exp'!H20</f>
        <v>0</v>
      </c>
      <c r="F16" s="141">
        <f>'Non-Labor Exp'!J20</f>
        <v>0</v>
      </c>
      <c r="G16" s="141">
        <f>'Non-Labor Exp'!L20</f>
        <v>0</v>
      </c>
      <c r="H16" s="141">
        <f>'Non-Labor Exp'!N20</f>
        <v>0</v>
      </c>
      <c r="I16" s="141">
        <f>'Non-Labor Exp'!P20</f>
        <v>0</v>
      </c>
      <c r="J16" s="141">
        <f>'Non-Labor Exp'!R20</f>
        <v>0</v>
      </c>
      <c r="K16" s="141">
        <f>'Non-Labor Exp'!T20</f>
        <v>0</v>
      </c>
      <c r="L16" s="141">
        <f>'Non-Labor Exp'!V20</f>
        <v>0</v>
      </c>
      <c r="M16" s="141">
        <f>'Non-Labor Exp'!X20</f>
        <v>0</v>
      </c>
      <c r="N16" s="141">
        <f>'Non-Labor Exp'!Z20</f>
        <v>0</v>
      </c>
      <c r="O16" s="141">
        <f>'Non-Labor Exp'!AB20</f>
        <v>0</v>
      </c>
      <c r="P16" s="141">
        <f>'Non-Labor Exp'!AD20</f>
        <v>0</v>
      </c>
      <c r="Q16" s="141">
        <f>'Non-Labor Exp'!AF20</f>
        <v>0</v>
      </c>
      <c r="R16" s="141">
        <f>'Non-Labor Exp'!AH20</f>
        <v>0</v>
      </c>
      <c r="S16" s="141">
        <f>'Non-Labor Exp'!AJ20</f>
        <v>0</v>
      </c>
      <c r="T16" s="141">
        <f>'Non-Labor Exp'!AL20</f>
        <v>0</v>
      </c>
      <c r="U16" s="141">
        <f>'Non-Labor Exp'!AN20</f>
        <v>0</v>
      </c>
      <c r="V16" s="141">
        <f>'Non-Labor Exp'!AP20</f>
        <v>0</v>
      </c>
      <c r="W16" s="141">
        <f>'Non-Labor Exp'!AR20</f>
        <v>0</v>
      </c>
      <c r="X16" s="141">
        <f>'Non-Labor Exp'!AT20</f>
        <v>0</v>
      </c>
      <c r="Y16" s="141">
        <f>'Non-Labor Exp'!AV20</f>
        <v>0</v>
      </c>
      <c r="Z16" s="141">
        <f>'Non-Labor Exp'!AX20</f>
        <v>0</v>
      </c>
      <c r="AA16" s="141">
        <f>'Non-Labor Exp'!AZ20</f>
        <v>0</v>
      </c>
      <c r="AB16" s="141">
        <f>'Non-Labor Exp'!BB20</f>
        <v>0</v>
      </c>
      <c r="AC16" s="141">
        <f>'Non-Labor Exp'!BD20</f>
        <v>0</v>
      </c>
      <c r="AD16" s="141">
        <f>'Non-Labor Exp'!BF20</f>
        <v>0</v>
      </c>
      <c r="AE16" s="141">
        <f>'Non-Labor Exp'!BH20</f>
        <v>0</v>
      </c>
      <c r="AF16" s="141">
        <f>'Non-Labor Exp'!BJ20</f>
        <v>0</v>
      </c>
      <c r="AG16" s="141">
        <f>'Non-Labor Exp'!BL20</f>
        <v>0</v>
      </c>
      <c r="AH16" s="141">
        <f>'Non-Labor Exp'!BN20</f>
        <v>0</v>
      </c>
      <c r="AI16" s="141">
        <f>'Non-Labor Exp'!BP20</f>
        <v>0</v>
      </c>
      <c r="AJ16" s="141">
        <f>'Non-Labor Exp'!BR20</f>
        <v>0</v>
      </c>
      <c r="AK16" s="141">
        <f>'Non-Labor Exp'!BT20</f>
        <v>0</v>
      </c>
      <c r="AL16" s="141">
        <f>'Non-Labor Exp'!BV20</f>
        <v>0</v>
      </c>
      <c r="AM16" s="141">
        <f>'Non-Labor Exp'!BX20</f>
        <v>0</v>
      </c>
      <c r="AN16" s="141">
        <f>'Non-Labor Exp'!BZ20</f>
        <v>0</v>
      </c>
      <c r="AO16" s="141">
        <f>'Non-Labor Exp'!CB20</f>
        <v>0</v>
      </c>
      <c r="AP16" s="141">
        <f>'Non-Labor Exp'!CD20</f>
        <v>0</v>
      </c>
      <c r="AQ16" s="141">
        <f>'Non-Labor Exp'!CF20</f>
        <v>0</v>
      </c>
      <c r="AR16" s="141">
        <f>'Non-Labor Exp'!CH20</f>
        <v>0</v>
      </c>
      <c r="AS16" s="141">
        <f>'Non-Labor Exp'!CJ20</f>
        <v>0</v>
      </c>
      <c r="AT16" s="141">
        <f>'Non-Labor Exp'!CL20</f>
        <v>0</v>
      </c>
      <c r="AU16" s="141">
        <f>'Non-Labor Exp'!CN20</f>
        <v>0</v>
      </c>
      <c r="AV16" s="141">
        <f>'Non-Labor Exp'!CP20</f>
        <v>0</v>
      </c>
      <c r="AW16" s="141">
        <f>'Non-Labor Exp'!CR20</f>
        <v>0</v>
      </c>
      <c r="AX16" s="141">
        <f>'Non-Labor Exp'!CT20</f>
        <v>0</v>
      </c>
      <c r="AY16" s="141">
        <f>'Non-Labor Exp'!CV20</f>
        <v>0</v>
      </c>
      <c r="AZ16" s="141">
        <f>'Non-Labor Exp'!CX20</f>
        <v>0</v>
      </c>
      <c r="BA16" s="141">
        <f>'Non-Labor Exp'!CZ20</f>
        <v>0</v>
      </c>
      <c r="BB16" s="141">
        <f>'Non-Labor Exp'!DB20</f>
        <v>0</v>
      </c>
      <c r="BC16" s="141">
        <f>'Non-Labor Exp'!DD20</f>
        <v>0</v>
      </c>
      <c r="BD16" s="141">
        <f>'Non-Labor Exp'!DF20</f>
        <v>0</v>
      </c>
      <c r="BE16" s="141">
        <f>'Non-Labor Exp'!DH20</f>
        <v>0</v>
      </c>
      <c r="BF16" s="141">
        <f>'Non-Labor Exp'!DJ20</f>
        <v>0</v>
      </c>
      <c r="BG16" s="141">
        <f>'Non-Labor Exp'!DL20</f>
        <v>0</v>
      </c>
      <c r="BH16" s="141">
        <f>'Non-Labor Exp'!DN20</f>
        <v>0</v>
      </c>
      <c r="BI16" s="141">
        <f>'Non-Labor Exp'!DP20</f>
        <v>0</v>
      </c>
      <c r="BJ16" s="141">
        <f>'Non-Labor Exp'!DR20</f>
        <v>0</v>
      </c>
      <c r="BK16" s="141">
        <f>'Non-Labor Exp'!DT20</f>
        <v>0</v>
      </c>
      <c r="BL16" s="141">
        <f>'Non-Labor Exp'!DV20</f>
        <v>0</v>
      </c>
      <c r="BM16" s="141">
        <f>'Non-Labor Exp'!DX20</f>
        <v>0</v>
      </c>
      <c r="BN16" s="141">
        <f>'Non-Labor Exp'!DZ20</f>
        <v>0</v>
      </c>
      <c r="BO16" s="141">
        <f>'Non-Labor Exp'!EB20</f>
        <v>0</v>
      </c>
      <c r="BP16" s="141">
        <f>'Non-Labor Exp'!ED20</f>
        <v>0</v>
      </c>
      <c r="BQ16" s="141">
        <f>'Non-Labor Exp'!EF20</f>
        <v>0</v>
      </c>
      <c r="BR16" s="141">
        <f>'Non-Labor Exp'!EH20</f>
        <v>0</v>
      </c>
      <c r="BS16" s="141">
        <f>'Non-Labor Exp'!EJ20</f>
        <v>0</v>
      </c>
      <c r="BT16" s="30">
        <f>SUM(D16:BS16)</f>
        <v>0</v>
      </c>
    </row>
    <row r="17" spans="1:72" ht="12" customHeight="1" x14ac:dyDescent="0.2">
      <c r="A17" s="8"/>
      <c r="B17" s="8"/>
      <c r="C17" s="28" t="s">
        <v>144</v>
      </c>
      <c r="D17" s="140">
        <f>IF($BT$16=0,0,D16/$BT$16)</f>
        <v>0</v>
      </c>
      <c r="E17" s="140">
        <f t="shared" ref="E17:BP17" si="2">IF($BT$16=0,0,E16/$BT$16)</f>
        <v>0</v>
      </c>
      <c r="F17" s="140">
        <f t="shared" si="2"/>
        <v>0</v>
      </c>
      <c r="G17" s="140">
        <f t="shared" si="2"/>
        <v>0</v>
      </c>
      <c r="H17" s="140">
        <f t="shared" si="2"/>
        <v>0</v>
      </c>
      <c r="I17" s="140">
        <f t="shared" si="2"/>
        <v>0</v>
      </c>
      <c r="J17" s="140">
        <f t="shared" si="2"/>
        <v>0</v>
      </c>
      <c r="K17" s="140">
        <f t="shared" si="2"/>
        <v>0</v>
      </c>
      <c r="L17" s="140">
        <f t="shared" si="2"/>
        <v>0</v>
      </c>
      <c r="M17" s="140">
        <f t="shared" si="2"/>
        <v>0</v>
      </c>
      <c r="N17" s="140">
        <f t="shared" si="2"/>
        <v>0</v>
      </c>
      <c r="O17" s="140">
        <f t="shared" si="2"/>
        <v>0</v>
      </c>
      <c r="P17" s="140">
        <f t="shared" si="2"/>
        <v>0</v>
      </c>
      <c r="Q17" s="140">
        <f t="shared" si="2"/>
        <v>0</v>
      </c>
      <c r="R17" s="140">
        <f t="shared" si="2"/>
        <v>0</v>
      </c>
      <c r="S17" s="140">
        <f t="shared" si="2"/>
        <v>0</v>
      </c>
      <c r="T17" s="140">
        <f t="shared" si="2"/>
        <v>0</v>
      </c>
      <c r="U17" s="140">
        <f t="shared" si="2"/>
        <v>0</v>
      </c>
      <c r="V17" s="140">
        <f t="shared" si="2"/>
        <v>0</v>
      </c>
      <c r="W17" s="140">
        <f t="shared" si="2"/>
        <v>0</v>
      </c>
      <c r="X17" s="140">
        <f t="shared" si="2"/>
        <v>0</v>
      </c>
      <c r="Y17" s="140">
        <f t="shared" si="2"/>
        <v>0</v>
      </c>
      <c r="Z17" s="140">
        <f t="shared" si="2"/>
        <v>0</v>
      </c>
      <c r="AA17" s="140">
        <f t="shared" si="2"/>
        <v>0</v>
      </c>
      <c r="AB17" s="140">
        <f t="shared" si="2"/>
        <v>0</v>
      </c>
      <c r="AC17" s="140">
        <f t="shared" si="2"/>
        <v>0</v>
      </c>
      <c r="AD17" s="140">
        <f t="shared" si="2"/>
        <v>0</v>
      </c>
      <c r="AE17" s="140">
        <f t="shared" si="2"/>
        <v>0</v>
      </c>
      <c r="AF17" s="140">
        <f t="shared" si="2"/>
        <v>0</v>
      </c>
      <c r="AG17" s="140">
        <f t="shared" si="2"/>
        <v>0</v>
      </c>
      <c r="AH17" s="140">
        <f t="shared" si="2"/>
        <v>0</v>
      </c>
      <c r="AI17" s="140">
        <f t="shared" si="2"/>
        <v>0</v>
      </c>
      <c r="AJ17" s="140">
        <f t="shared" si="2"/>
        <v>0</v>
      </c>
      <c r="AK17" s="140">
        <f t="shared" si="2"/>
        <v>0</v>
      </c>
      <c r="AL17" s="140">
        <f t="shared" si="2"/>
        <v>0</v>
      </c>
      <c r="AM17" s="140">
        <f t="shared" si="2"/>
        <v>0</v>
      </c>
      <c r="AN17" s="140">
        <f t="shared" si="2"/>
        <v>0</v>
      </c>
      <c r="AO17" s="140">
        <f t="shared" si="2"/>
        <v>0</v>
      </c>
      <c r="AP17" s="140">
        <f t="shared" si="2"/>
        <v>0</v>
      </c>
      <c r="AQ17" s="140">
        <f t="shared" si="2"/>
        <v>0</v>
      </c>
      <c r="AR17" s="140">
        <f t="shared" si="2"/>
        <v>0</v>
      </c>
      <c r="AS17" s="140">
        <f t="shared" si="2"/>
        <v>0</v>
      </c>
      <c r="AT17" s="140">
        <f t="shared" si="2"/>
        <v>0</v>
      </c>
      <c r="AU17" s="140">
        <f t="shared" si="2"/>
        <v>0</v>
      </c>
      <c r="AV17" s="140">
        <f t="shared" si="2"/>
        <v>0</v>
      </c>
      <c r="AW17" s="140">
        <f t="shared" si="2"/>
        <v>0</v>
      </c>
      <c r="AX17" s="140">
        <f t="shared" si="2"/>
        <v>0</v>
      </c>
      <c r="AY17" s="140">
        <f t="shared" si="2"/>
        <v>0</v>
      </c>
      <c r="AZ17" s="140">
        <f t="shared" si="2"/>
        <v>0</v>
      </c>
      <c r="BA17" s="140">
        <f t="shared" si="2"/>
        <v>0</v>
      </c>
      <c r="BB17" s="140">
        <f t="shared" si="2"/>
        <v>0</v>
      </c>
      <c r="BC17" s="140">
        <f t="shared" si="2"/>
        <v>0</v>
      </c>
      <c r="BD17" s="140">
        <f t="shared" si="2"/>
        <v>0</v>
      </c>
      <c r="BE17" s="140">
        <f t="shared" si="2"/>
        <v>0</v>
      </c>
      <c r="BF17" s="140">
        <f t="shared" si="2"/>
        <v>0</v>
      </c>
      <c r="BG17" s="140">
        <f t="shared" si="2"/>
        <v>0</v>
      </c>
      <c r="BH17" s="140">
        <f t="shared" si="2"/>
        <v>0</v>
      </c>
      <c r="BI17" s="140">
        <f t="shared" si="2"/>
        <v>0</v>
      </c>
      <c r="BJ17" s="140">
        <f t="shared" si="2"/>
        <v>0</v>
      </c>
      <c r="BK17" s="140">
        <f t="shared" si="2"/>
        <v>0</v>
      </c>
      <c r="BL17" s="140">
        <f t="shared" si="2"/>
        <v>0</v>
      </c>
      <c r="BM17" s="140">
        <f t="shared" si="2"/>
        <v>0</v>
      </c>
      <c r="BN17" s="140">
        <f t="shared" si="2"/>
        <v>0</v>
      </c>
      <c r="BO17" s="140">
        <f t="shared" si="2"/>
        <v>0</v>
      </c>
      <c r="BP17" s="140">
        <f t="shared" si="2"/>
        <v>0</v>
      </c>
      <c r="BQ17" s="140">
        <f t="shared" ref="BQ17:BS17" si="3">IF($BT$16=0,0,BQ16/$BT$16)</f>
        <v>0</v>
      </c>
      <c r="BR17" s="140">
        <f>IF($BT$16=0,0,BR16/$BT$16)</f>
        <v>0</v>
      </c>
      <c r="BS17" s="140">
        <f t="shared" si="3"/>
        <v>0</v>
      </c>
      <c r="BT17" s="30"/>
    </row>
    <row r="18" spans="1:72" ht="12" customHeight="1" x14ac:dyDescent="0.2">
      <c r="A18" s="8"/>
      <c r="B18" s="8"/>
      <c r="C18" s="8"/>
      <c r="D18" s="119"/>
      <c r="E18" s="119"/>
      <c r="F18" s="119"/>
      <c r="G18" s="119"/>
      <c r="BT18" s="30"/>
    </row>
    <row r="19" spans="1:72" ht="12" customHeight="1" x14ac:dyDescent="0.2">
      <c r="A19" s="8"/>
      <c r="B19" s="55" t="s">
        <v>20</v>
      </c>
      <c r="C19" s="8"/>
      <c r="D19" s="141">
        <f>Equipment!G70</f>
        <v>0</v>
      </c>
      <c r="E19" s="141">
        <f>Equipment!I70</f>
        <v>0</v>
      </c>
      <c r="F19" s="141">
        <f>Equipment!K70</f>
        <v>0</v>
      </c>
      <c r="G19" s="141">
        <f>Equipment!M70</f>
        <v>0</v>
      </c>
      <c r="H19" s="141">
        <f>Equipment!O70</f>
        <v>0</v>
      </c>
      <c r="I19" s="141">
        <f>Equipment!Q70</f>
        <v>0</v>
      </c>
      <c r="J19" s="141">
        <f>Equipment!S70</f>
        <v>0</v>
      </c>
      <c r="K19" s="141">
        <f>Equipment!U70</f>
        <v>0</v>
      </c>
      <c r="L19" s="141">
        <f>Equipment!W70</f>
        <v>0</v>
      </c>
      <c r="M19" s="141">
        <f>Equipment!Y70</f>
        <v>0</v>
      </c>
      <c r="N19" s="141">
        <f>Equipment!AA70</f>
        <v>0</v>
      </c>
      <c r="O19" s="141">
        <f>Equipment!AC70</f>
        <v>0</v>
      </c>
      <c r="P19" s="141">
        <f>Equipment!AE70</f>
        <v>0</v>
      </c>
      <c r="Q19" s="141">
        <f>Equipment!AG70</f>
        <v>0</v>
      </c>
      <c r="R19" s="141">
        <f>Equipment!AI70</f>
        <v>0</v>
      </c>
      <c r="S19" s="141">
        <f>Equipment!AK70</f>
        <v>0</v>
      </c>
      <c r="T19" s="141">
        <f>Equipment!AM70</f>
        <v>0</v>
      </c>
      <c r="U19" s="141">
        <f>Equipment!AO70</f>
        <v>0</v>
      </c>
      <c r="V19" s="141">
        <f>Equipment!AQ70</f>
        <v>0</v>
      </c>
      <c r="W19" s="141">
        <f>Equipment!AS70</f>
        <v>0</v>
      </c>
      <c r="X19" s="141">
        <f>Equipment!AU70</f>
        <v>0</v>
      </c>
      <c r="Y19" s="141">
        <f>Equipment!AW70</f>
        <v>0</v>
      </c>
      <c r="Z19" s="141">
        <f>Equipment!AY70</f>
        <v>0</v>
      </c>
      <c r="AA19" s="141">
        <f>Equipment!BA70</f>
        <v>0</v>
      </c>
      <c r="AB19" s="141">
        <f>Equipment!BC70</f>
        <v>0</v>
      </c>
      <c r="AC19" s="141">
        <f>Equipment!BE70</f>
        <v>0</v>
      </c>
      <c r="AD19" s="141">
        <f>Equipment!BG70</f>
        <v>0</v>
      </c>
      <c r="AE19" s="141">
        <f>Equipment!BI70</f>
        <v>0</v>
      </c>
      <c r="AF19" s="141">
        <f>Equipment!BK70</f>
        <v>0</v>
      </c>
      <c r="AG19" s="141">
        <f>Equipment!BM70</f>
        <v>0</v>
      </c>
      <c r="AH19" s="141">
        <f>Equipment!BO70</f>
        <v>0</v>
      </c>
      <c r="AI19" s="141">
        <f>Equipment!BQ70</f>
        <v>0</v>
      </c>
      <c r="AJ19" s="141">
        <f>Equipment!BS70</f>
        <v>0</v>
      </c>
      <c r="AK19" s="141">
        <f>Equipment!BU70</f>
        <v>0</v>
      </c>
      <c r="AL19" s="141">
        <f>Equipment!BW70</f>
        <v>0</v>
      </c>
      <c r="AM19" s="141">
        <f>Equipment!BY70</f>
        <v>0</v>
      </c>
      <c r="AN19" s="141">
        <f>Equipment!CA70</f>
        <v>0</v>
      </c>
      <c r="AO19" s="141">
        <f>Equipment!CC70</f>
        <v>0</v>
      </c>
      <c r="AP19" s="141">
        <f>Equipment!CE70</f>
        <v>0</v>
      </c>
      <c r="AQ19" s="141">
        <f>Equipment!CG70</f>
        <v>0</v>
      </c>
      <c r="AR19" s="141">
        <f>Equipment!CI70</f>
        <v>0</v>
      </c>
      <c r="AS19" s="141">
        <f>Equipment!CK70</f>
        <v>0</v>
      </c>
      <c r="AT19" s="141">
        <f>Equipment!CM70</f>
        <v>0</v>
      </c>
      <c r="AU19" s="141">
        <f>Equipment!CO70</f>
        <v>0</v>
      </c>
      <c r="AV19" s="141">
        <f>Equipment!CQ70</f>
        <v>0</v>
      </c>
      <c r="AW19" s="141">
        <f>Equipment!CS70</f>
        <v>0</v>
      </c>
      <c r="AX19" s="141">
        <f>Equipment!CU70</f>
        <v>0</v>
      </c>
      <c r="AY19" s="141">
        <f>Equipment!CW70</f>
        <v>0</v>
      </c>
      <c r="AZ19" s="141">
        <f>Equipment!CY70</f>
        <v>0</v>
      </c>
      <c r="BA19" s="141">
        <f>Equipment!DA70</f>
        <v>0</v>
      </c>
      <c r="BB19" s="141">
        <f>Equipment!DC70</f>
        <v>0</v>
      </c>
      <c r="BC19" s="141">
        <f>Equipment!DE70</f>
        <v>0</v>
      </c>
      <c r="BD19" s="141">
        <f>Equipment!DG70</f>
        <v>0</v>
      </c>
      <c r="BE19" s="141">
        <f>Equipment!DI70</f>
        <v>0</v>
      </c>
      <c r="BF19" s="141">
        <f>Equipment!DK70</f>
        <v>0</v>
      </c>
      <c r="BG19" s="141">
        <f>Equipment!DM70</f>
        <v>0</v>
      </c>
      <c r="BH19" s="141">
        <f>Equipment!DO70</f>
        <v>0</v>
      </c>
      <c r="BI19" s="141">
        <f>Equipment!DQ70</f>
        <v>0</v>
      </c>
      <c r="BJ19" s="141">
        <f>Equipment!DS70</f>
        <v>0</v>
      </c>
      <c r="BK19" s="141">
        <f>Equipment!DU70</f>
        <v>0</v>
      </c>
      <c r="BL19" s="141">
        <f>Equipment!DW70</f>
        <v>0</v>
      </c>
      <c r="BM19" s="141">
        <f>Equipment!DY70</f>
        <v>0</v>
      </c>
      <c r="BN19" s="141">
        <f>Equipment!EA70</f>
        <v>0</v>
      </c>
      <c r="BO19" s="141">
        <f>Equipment!EC70</f>
        <v>0</v>
      </c>
      <c r="BP19" s="141">
        <f>Equipment!EE70</f>
        <v>0</v>
      </c>
      <c r="BQ19" s="141">
        <f>Equipment!EG70</f>
        <v>0</v>
      </c>
      <c r="BR19" s="141">
        <f>Equipment!EI70</f>
        <v>0</v>
      </c>
      <c r="BS19" s="141">
        <f>Equipment!EK70</f>
        <v>0</v>
      </c>
      <c r="BT19" s="30">
        <f>SUM(D19:BS19)</f>
        <v>0</v>
      </c>
    </row>
    <row r="20" spans="1:72" ht="12" customHeight="1" x14ac:dyDescent="0.2">
      <c r="A20" s="8"/>
      <c r="B20" s="8"/>
      <c r="C20" s="28" t="s">
        <v>8</v>
      </c>
      <c r="D20" s="140">
        <f>IF($BT$19=0,0,D19/$BT$19)</f>
        <v>0</v>
      </c>
      <c r="E20" s="140">
        <f t="shared" ref="E20:BP20" si="4">IF($BT$19=0,0,E19/$BT$19)</f>
        <v>0</v>
      </c>
      <c r="F20" s="140">
        <f t="shared" si="4"/>
        <v>0</v>
      </c>
      <c r="G20" s="140">
        <f t="shared" si="4"/>
        <v>0</v>
      </c>
      <c r="H20" s="140">
        <f t="shared" si="4"/>
        <v>0</v>
      </c>
      <c r="I20" s="140">
        <f t="shared" si="4"/>
        <v>0</v>
      </c>
      <c r="J20" s="140">
        <f t="shared" si="4"/>
        <v>0</v>
      </c>
      <c r="K20" s="140">
        <f t="shared" si="4"/>
        <v>0</v>
      </c>
      <c r="L20" s="140">
        <f t="shared" si="4"/>
        <v>0</v>
      </c>
      <c r="M20" s="140">
        <f t="shared" si="4"/>
        <v>0</v>
      </c>
      <c r="N20" s="140">
        <f t="shared" si="4"/>
        <v>0</v>
      </c>
      <c r="O20" s="140">
        <f t="shared" si="4"/>
        <v>0</v>
      </c>
      <c r="P20" s="140">
        <f t="shared" si="4"/>
        <v>0</v>
      </c>
      <c r="Q20" s="140">
        <f t="shared" si="4"/>
        <v>0</v>
      </c>
      <c r="R20" s="140">
        <f t="shared" si="4"/>
        <v>0</v>
      </c>
      <c r="S20" s="140">
        <f t="shared" si="4"/>
        <v>0</v>
      </c>
      <c r="T20" s="140">
        <f t="shared" si="4"/>
        <v>0</v>
      </c>
      <c r="U20" s="140">
        <f t="shared" si="4"/>
        <v>0</v>
      </c>
      <c r="V20" s="140">
        <f t="shared" si="4"/>
        <v>0</v>
      </c>
      <c r="W20" s="140">
        <f t="shared" si="4"/>
        <v>0</v>
      </c>
      <c r="X20" s="140">
        <f t="shared" si="4"/>
        <v>0</v>
      </c>
      <c r="Y20" s="140">
        <f t="shared" si="4"/>
        <v>0</v>
      </c>
      <c r="Z20" s="140">
        <f t="shared" si="4"/>
        <v>0</v>
      </c>
      <c r="AA20" s="140">
        <f t="shared" si="4"/>
        <v>0</v>
      </c>
      <c r="AB20" s="140">
        <f t="shared" si="4"/>
        <v>0</v>
      </c>
      <c r="AC20" s="140">
        <f t="shared" si="4"/>
        <v>0</v>
      </c>
      <c r="AD20" s="140">
        <f t="shared" si="4"/>
        <v>0</v>
      </c>
      <c r="AE20" s="140">
        <f t="shared" si="4"/>
        <v>0</v>
      </c>
      <c r="AF20" s="140">
        <f t="shared" si="4"/>
        <v>0</v>
      </c>
      <c r="AG20" s="140">
        <f t="shared" si="4"/>
        <v>0</v>
      </c>
      <c r="AH20" s="140">
        <f t="shared" si="4"/>
        <v>0</v>
      </c>
      <c r="AI20" s="140">
        <f t="shared" si="4"/>
        <v>0</v>
      </c>
      <c r="AJ20" s="140">
        <f t="shared" si="4"/>
        <v>0</v>
      </c>
      <c r="AK20" s="140">
        <f t="shared" si="4"/>
        <v>0</v>
      </c>
      <c r="AL20" s="140">
        <f t="shared" si="4"/>
        <v>0</v>
      </c>
      <c r="AM20" s="140">
        <f t="shared" si="4"/>
        <v>0</v>
      </c>
      <c r="AN20" s="140">
        <f t="shared" si="4"/>
        <v>0</v>
      </c>
      <c r="AO20" s="140">
        <f t="shared" si="4"/>
        <v>0</v>
      </c>
      <c r="AP20" s="140">
        <f t="shared" si="4"/>
        <v>0</v>
      </c>
      <c r="AQ20" s="140">
        <f t="shared" si="4"/>
        <v>0</v>
      </c>
      <c r="AR20" s="140">
        <f t="shared" si="4"/>
        <v>0</v>
      </c>
      <c r="AS20" s="140">
        <f t="shared" si="4"/>
        <v>0</v>
      </c>
      <c r="AT20" s="140">
        <f t="shared" si="4"/>
        <v>0</v>
      </c>
      <c r="AU20" s="140">
        <f t="shared" si="4"/>
        <v>0</v>
      </c>
      <c r="AV20" s="140">
        <f t="shared" si="4"/>
        <v>0</v>
      </c>
      <c r="AW20" s="140">
        <f t="shared" si="4"/>
        <v>0</v>
      </c>
      <c r="AX20" s="140">
        <f t="shared" si="4"/>
        <v>0</v>
      </c>
      <c r="AY20" s="140">
        <f t="shared" si="4"/>
        <v>0</v>
      </c>
      <c r="AZ20" s="140">
        <f t="shared" si="4"/>
        <v>0</v>
      </c>
      <c r="BA20" s="140">
        <f t="shared" si="4"/>
        <v>0</v>
      </c>
      <c r="BB20" s="140">
        <f t="shared" si="4"/>
        <v>0</v>
      </c>
      <c r="BC20" s="140">
        <f t="shared" si="4"/>
        <v>0</v>
      </c>
      <c r="BD20" s="140">
        <f t="shared" si="4"/>
        <v>0</v>
      </c>
      <c r="BE20" s="140">
        <f t="shared" si="4"/>
        <v>0</v>
      </c>
      <c r="BF20" s="140">
        <f t="shared" si="4"/>
        <v>0</v>
      </c>
      <c r="BG20" s="140">
        <f t="shared" si="4"/>
        <v>0</v>
      </c>
      <c r="BH20" s="140">
        <f t="shared" si="4"/>
        <v>0</v>
      </c>
      <c r="BI20" s="140">
        <f t="shared" si="4"/>
        <v>0</v>
      </c>
      <c r="BJ20" s="140">
        <f t="shared" si="4"/>
        <v>0</v>
      </c>
      <c r="BK20" s="140">
        <f t="shared" si="4"/>
        <v>0</v>
      </c>
      <c r="BL20" s="140">
        <f t="shared" si="4"/>
        <v>0</v>
      </c>
      <c r="BM20" s="140">
        <f>IF($BT$19=0,0,BM19/$BT$19)</f>
        <v>0</v>
      </c>
      <c r="BN20" s="140">
        <f t="shared" si="4"/>
        <v>0</v>
      </c>
      <c r="BO20" s="140">
        <f t="shared" si="4"/>
        <v>0</v>
      </c>
      <c r="BP20" s="140">
        <f t="shared" si="4"/>
        <v>0</v>
      </c>
      <c r="BQ20" s="140">
        <f t="shared" ref="BQ20:BS20" si="5">IF($BT$19=0,0,BQ19/$BT$19)</f>
        <v>0</v>
      </c>
      <c r="BR20" s="140">
        <f t="shared" si="5"/>
        <v>0</v>
      </c>
      <c r="BS20" s="140">
        <f t="shared" si="5"/>
        <v>0</v>
      </c>
      <c r="BT20" s="201"/>
    </row>
    <row r="21" spans="1:72" ht="12" customHeight="1" x14ac:dyDescent="0.2">
      <c r="A21" s="8"/>
      <c r="B21" s="28"/>
      <c r="C21" s="8"/>
      <c r="D21" s="205"/>
      <c r="E21" s="205"/>
      <c r="F21" s="205"/>
      <c r="G21" s="205"/>
      <c r="BT21" s="174"/>
    </row>
    <row r="22" spans="1:72" ht="12" customHeight="1" x14ac:dyDescent="0.2">
      <c r="A22" s="8"/>
      <c r="B22" s="55" t="s">
        <v>116</v>
      </c>
      <c r="C22" s="8"/>
      <c r="D22" s="206">
        <f>D13+D16+D19</f>
        <v>0</v>
      </c>
      <c r="E22" s="206">
        <f t="shared" ref="E22:BP22" si="6">E13+E16+E19</f>
        <v>0</v>
      </c>
      <c r="F22" s="206">
        <f t="shared" si="6"/>
        <v>0</v>
      </c>
      <c r="G22" s="206">
        <f t="shared" si="6"/>
        <v>0</v>
      </c>
      <c r="H22" s="206">
        <f t="shared" si="6"/>
        <v>0</v>
      </c>
      <c r="I22" s="206">
        <f t="shared" si="6"/>
        <v>0</v>
      </c>
      <c r="J22" s="206">
        <f t="shared" si="6"/>
        <v>0</v>
      </c>
      <c r="K22" s="206">
        <f t="shared" si="6"/>
        <v>0</v>
      </c>
      <c r="L22" s="206">
        <f t="shared" si="6"/>
        <v>0</v>
      </c>
      <c r="M22" s="206">
        <f t="shared" si="6"/>
        <v>0</v>
      </c>
      <c r="N22" s="206">
        <f t="shared" si="6"/>
        <v>0</v>
      </c>
      <c r="O22" s="206">
        <f t="shared" si="6"/>
        <v>0</v>
      </c>
      <c r="P22" s="206">
        <f t="shared" si="6"/>
        <v>0</v>
      </c>
      <c r="Q22" s="206">
        <f t="shared" si="6"/>
        <v>0</v>
      </c>
      <c r="R22" s="206">
        <f t="shared" si="6"/>
        <v>0</v>
      </c>
      <c r="S22" s="206">
        <f t="shared" si="6"/>
        <v>0</v>
      </c>
      <c r="T22" s="206">
        <f t="shared" si="6"/>
        <v>0</v>
      </c>
      <c r="U22" s="206">
        <f t="shared" si="6"/>
        <v>0</v>
      </c>
      <c r="V22" s="206">
        <f t="shared" si="6"/>
        <v>0</v>
      </c>
      <c r="W22" s="206">
        <f>W13+W16+W19</f>
        <v>0</v>
      </c>
      <c r="X22" s="206">
        <f t="shared" si="6"/>
        <v>0</v>
      </c>
      <c r="Y22" s="206">
        <f t="shared" si="6"/>
        <v>0</v>
      </c>
      <c r="Z22" s="206">
        <f t="shared" si="6"/>
        <v>0</v>
      </c>
      <c r="AA22" s="206">
        <f t="shared" si="6"/>
        <v>0</v>
      </c>
      <c r="AB22" s="206">
        <f t="shared" si="6"/>
        <v>0</v>
      </c>
      <c r="AC22" s="206">
        <f t="shared" si="6"/>
        <v>0</v>
      </c>
      <c r="AD22" s="206">
        <f t="shared" si="6"/>
        <v>0</v>
      </c>
      <c r="AE22" s="206">
        <f t="shared" si="6"/>
        <v>0</v>
      </c>
      <c r="AF22" s="206">
        <f t="shared" si="6"/>
        <v>0</v>
      </c>
      <c r="AG22" s="206">
        <f t="shared" si="6"/>
        <v>0</v>
      </c>
      <c r="AH22" s="206">
        <f t="shared" si="6"/>
        <v>0</v>
      </c>
      <c r="AI22" s="206">
        <f t="shared" si="6"/>
        <v>0</v>
      </c>
      <c r="AJ22" s="206">
        <f t="shared" si="6"/>
        <v>0</v>
      </c>
      <c r="AK22" s="206">
        <f t="shared" si="6"/>
        <v>0</v>
      </c>
      <c r="AL22" s="206">
        <f t="shared" si="6"/>
        <v>0</v>
      </c>
      <c r="AM22" s="206">
        <f t="shared" si="6"/>
        <v>0</v>
      </c>
      <c r="AN22" s="206">
        <f t="shared" si="6"/>
        <v>0</v>
      </c>
      <c r="AO22" s="206">
        <f t="shared" si="6"/>
        <v>0</v>
      </c>
      <c r="AP22" s="206">
        <f t="shared" si="6"/>
        <v>0</v>
      </c>
      <c r="AQ22" s="206">
        <f t="shared" si="6"/>
        <v>0</v>
      </c>
      <c r="AR22" s="206">
        <f t="shared" si="6"/>
        <v>0</v>
      </c>
      <c r="AS22" s="206">
        <f t="shared" si="6"/>
        <v>0</v>
      </c>
      <c r="AT22" s="206">
        <f t="shared" si="6"/>
        <v>0</v>
      </c>
      <c r="AU22" s="206">
        <f t="shared" si="6"/>
        <v>0</v>
      </c>
      <c r="AV22" s="206">
        <f t="shared" si="6"/>
        <v>0</v>
      </c>
      <c r="AW22" s="206">
        <f t="shared" si="6"/>
        <v>0</v>
      </c>
      <c r="AX22" s="206">
        <f t="shared" si="6"/>
        <v>0</v>
      </c>
      <c r="AY22" s="206">
        <f t="shared" si="6"/>
        <v>0</v>
      </c>
      <c r="AZ22" s="206">
        <f t="shared" si="6"/>
        <v>0</v>
      </c>
      <c r="BA22" s="206">
        <f t="shared" si="6"/>
        <v>0</v>
      </c>
      <c r="BB22" s="206">
        <f t="shared" si="6"/>
        <v>0</v>
      </c>
      <c r="BC22" s="206">
        <f t="shared" si="6"/>
        <v>0</v>
      </c>
      <c r="BD22" s="206">
        <f t="shared" si="6"/>
        <v>0</v>
      </c>
      <c r="BE22" s="206">
        <f t="shared" si="6"/>
        <v>0</v>
      </c>
      <c r="BF22" s="206">
        <f t="shared" si="6"/>
        <v>0</v>
      </c>
      <c r="BG22" s="206">
        <f t="shared" si="6"/>
        <v>0</v>
      </c>
      <c r="BH22" s="206">
        <f t="shared" si="6"/>
        <v>0</v>
      </c>
      <c r="BI22" s="206">
        <f t="shared" si="6"/>
        <v>0</v>
      </c>
      <c r="BJ22" s="206">
        <f t="shared" si="6"/>
        <v>0</v>
      </c>
      <c r="BK22" s="206">
        <f t="shared" si="6"/>
        <v>0</v>
      </c>
      <c r="BL22" s="206">
        <f t="shared" si="6"/>
        <v>0</v>
      </c>
      <c r="BM22" s="206">
        <f t="shared" si="6"/>
        <v>0</v>
      </c>
      <c r="BN22" s="206">
        <f>BN13+BN16+BN19</f>
        <v>0</v>
      </c>
      <c r="BO22" s="206">
        <f t="shared" si="6"/>
        <v>0</v>
      </c>
      <c r="BP22" s="206">
        <f t="shared" si="6"/>
        <v>0</v>
      </c>
      <c r="BQ22" s="206">
        <f>BQ13+BQ16+BQ19</f>
        <v>0</v>
      </c>
      <c r="BR22" s="206">
        <f>BR13+BR16+BR19</f>
        <v>0</v>
      </c>
      <c r="BS22" s="206">
        <f>BS13+BS16+BS19</f>
        <v>0</v>
      </c>
      <c r="BT22" s="206">
        <f>SUM(D22:BS22)</f>
        <v>0</v>
      </c>
    </row>
    <row r="23" spans="1:72" ht="12" customHeight="1" x14ac:dyDescent="0.2">
      <c r="A23" s="8"/>
      <c r="B23" s="124"/>
      <c r="C23" s="8"/>
      <c r="D23" s="121"/>
      <c r="E23" s="15"/>
      <c r="F23" s="15"/>
      <c r="G23" s="15"/>
      <c r="BT23" s="200"/>
    </row>
    <row r="24" spans="1:72" ht="12" customHeight="1" x14ac:dyDescent="0.2">
      <c r="A24" s="8"/>
      <c r="B24" s="55" t="s">
        <v>63</v>
      </c>
      <c r="C24" s="8"/>
      <c r="D24" s="313"/>
      <c r="E24" s="313"/>
      <c r="F24" s="313"/>
      <c r="G24" s="313"/>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141">
        <f>SUM(D24:BS24)</f>
        <v>0</v>
      </c>
    </row>
    <row r="25" spans="1:72" ht="12" customHeight="1" x14ac:dyDescent="0.2">
      <c r="A25" s="8"/>
      <c r="B25" s="8"/>
      <c r="C25" s="125"/>
      <c r="D25" s="21"/>
      <c r="E25" s="21"/>
      <c r="F25" s="21"/>
      <c r="G25" s="21"/>
      <c r="I25" s="8"/>
      <c r="J25" s="8"/>
      <c r="K25" s="8"/>
      <c r="BT25" s="202"/>
    </row>
    <row r="26" spans="1:72" ht="12" customHeight="1" x14ac:dyDescent="0.2">
      <c r="A26" s="8"/>
      <c r="B26" s="55" t="s">
        <v>207</v>
      </c>
      <c r="C26" s="8"/>
      <c r="D26" s="72">
        <f>'SD by Service'!G26</f>
        <v>0</v>
      </c>
      <c r="E26" s="72">
        <f>'SD by Service'!J26</f>
        <v>0</v>
      </c>
      <c r="F26" s="72">
        <f>'SD by Service'!M26</f>
        <v>0</v>
      </c>
      <c r="G26" s="72">
        <f>'SD by Service'!P26</f>
        <v>0</v>
      </c>
      <c r="H26" s="72">
        <f>'SD by Service'!S26</f>
        <v>0</v>
      </c>
      <c r="I26" s="72">
        <f>'SD by Service'!V26</f>
        <v>0</v>
      </c>
      <c r="J26" s="72">
        <f>'SD by Service'!Y26</f>
        <v>0</v>
      </c>
      <c r="K26" s="72">
        <f>'SD by Service'!AB26</f>
        <v>0</v>
      </c>
      <c r="L26" s="72">
        <f>'SD by Service'!AE26</f>
        <v>0</v>
      </c>
      <c r="M26" s="72">
        <f>'SD by Service'!AH26</f>
        <v>0</v>
      </c>
      <c r="N26" s="72">
        <f>'SD by Service'!AK26</f>
        <v>0</v>
      </c>
      <c r="O26" s="72">
        <f>'SD by Service'!AN26</f>
        <v>0</v>
      </c>
      <c r="P26" s="72">
        <f>'SD by Service'!AQ26</f>
        <v>0</v>
      </c>
      <c r="Q26" s="72">
        <f>'SD by Service'!AT26</f>
        <v>0</v>
      </c>
      <c r="R26" s="72">
        <f>'SD by Service'!AW26</f>
        <v>0</v>
      </c>
      <c r="S26" s="72">
        <f>'SD by Service'!AZ26</f>
        <v>0</v>
      </c>
      <c r="T26" s="72">
        <f>'SD by Service'!BC26</f>
        <v>0</v>
      </c>
      <c r="U26" s="72">
        <f>'SD by Service'!BF26</f>
        <v>0</v>
      </c>
      <c r="V26" s="72">
        <f>'SD by Service'!BI26</f>
        <v>0</v>
      </c>
      <c r="W26" s="72">
        <f>'SD by Service'!BL26</f>
        <v>0</v>
      </c>
      <c r="X26" s="72">
        <f>'SD by Service'!BO26</f>
        <v>0</v>
      </c>
      <c r="Y26" s="72">
        <f>'SD by Service'!BR26</f>
        <v>0</v>
      </c>
      <c r="Z26" s="72">
        <f>'SD by Service'!BU26</f>
        <v>0</v>
      </c>
      <c r="AA26" s="72">
        <f>'SD by Service'!BX26</f>
        <v>0</v>
      </c>
      <c r="AB26" s="72">
        <f>'SD by Service'!CA26</f>
        <v>0</v>
      </c>
      <c r="AC26" s="72">
        <f>'SD by Service'!CD26</f>
        <v>0</v>
      </c>
      <c r="AD26" s="72">
        <f>'SD by Service'!CG26</f>
        <v>0</v>
      </c>
      <c r="AE26" s="72">
        <f>'SD by Service'!CJ26</f>
        <v>0</v>
      </c>
      <c r="AF26" s="72">
        <f>'SD by Service'!CM26</f>
        <v>0</v>
      </c>
      <c r="AG26" s="72">
        <f>'SD by Service'!CP26</f>
        <v>0</v>
      </c>
      <c r="AH26" s="72">
        <f>'SD by Service'!CS26</f>
        <v>0</v>
      </c>
      <c r="AI26" s="72">
        <f>'SD by Service'!CV26</f>
        <v>0</v>
      </c>
      <c r="AJ26" s="72">
        <f>'SD by Service'!CY26</f>
        <v>0</v>
      </c>
      <c r="AK26" s="72">
        <f>'SD by Service'!DB26</f>
        <v>0</v>
      </c>
      <c r="AL26" s="72">
        <f>'SD by Service'!DE26</f>
        <v>0</v>
      </c>
      <c r="AM26" s="72">
        <f>'SD by Service'!DH26</f>
        <v>0</v>
      </c>
      <c r="AN26" s="72">
        <f>'SD by Service'!DK26</f>
        <v>0</v>
      </c>
      <c r="AO26" s="72">
        <f>'SD by Service'!DN26</f>
        <v>0</v>
      </c>
      <c r="AP26" s="72">
        <f>'SD by Service'!DQ26</f>
        <v>0</v>
      </c>
      <c r="AQ26" s="72">
        <f>'SD by Service'!DT26</f>
        <v>0</v>
      </c>
      <c r="AR26" s="72">
        <f>'SD by Service'!DW26</f>
        <v>0</v>
      </c>
      <c r="AS26" s="72">
        <f>'SD by Service'!DZ26</f>
        <v>0</v>
      </c>
      <c r="AT26" s="72">
        <f>'SD by Service'!EC26</f>
        <v>0</v>
      </c>
      <c r="AU26" s="72">
        <f>'SD by Service'!EF26</f>
        <v>0</v>
      </c>
      <c r="AV26" s="72">
        <f>'SD by Service'!EI26</f>
        <v>0</v>
      </c>
      <c r="AW26" s="72">
        <f>'SD by Service'!EL26</f>
        <v>0</v>
      </c>
      <c r="AX26" s="72">
        <f>'SD by Service'!EO26</f>
        <v>0</v>
      </c>
      <c r="AY26" s="72">
        <f>'SD by Service'!ER26</f>
        <v>0</v>
      </c>
      <c r="AZ26" s="72">
        <f>'SD by Service'!EU26</f>
        <v>0</v>
      </c>
      <c r="BA26" s="72">
        <f>'SD by Service'!EX26</f>
        <v>0</v>
      </c>
      <c r="BB26" s="72">
        <f>'SD by Service'!FA26</f>
        <v>0</v>
      </c>
      <c r="BC26" s="72">
        <f>'SD by Service'!FD26</f>
        <v>0</v>
      </c>
      <c r="BD26" s="72">
        <f>'SD by Service'!FG26</f>
        <v>0</v>
      </c>
      <c r="BE26" s="72">
        <f>'SD by Service'!FJ26</f>
        <v>0</v>
      </c>
      <c r="BF26" s="72">
        <f>'SD by Service'!FM26</f>
        <v>0</v>
      </c>
      <c r="BG26" s="72">
        <f>'SD by Service'!FP26</f>
        <v>0</v>
      </c>
      <c r="BH26" s="72">
        <f>'SD by Service'!FS26</f>
        <v>0</v>
      </c>
      <c r="BI26" s="72">
        <f>'SD by Service'!FV26</f>
        <v>0</v>
      </c>
      <c r="BJ26" s="72">
        <f>'SD by Service'!FY26</f>
        <v>0</v>
      </c>
      <c r="BK26" s="72">
        <f>'SD by Service'!GB26</f>
        <v>0</v>
      </c>
      <c r="BL26" s="72">
        <f>'SD by Service'!GE26</f>
        <v>0</v>
      </c>
      <c r="BM26" s="72">
        <f>'SD by Service'!GH26</f>
        <v>0</v>
      </c>
      <c r="BN26" s="72">
        <f>'SD by Service'!GK26</f>
        <v>0</v>
      </c>
      <c r="BO26" s="72">
        <f>'SD by Service'!GN26</f>
        <v>0</v>
      </c>
      <c r="BP26" s="72">
        <f>'SD by Service'!GQ26</f>
        <v>0</v>
      </c>
      <c r="BQ26" s="72">
        <f>'SD by Service'!GT26</f>
        <v>0</v>
      </c>
      <c r="BR26" s="72">
        <f>'SD by Service'!GW26</f>
        <v>0</v>
      </c>
      <c r="BS26" s="72">
        <f>'SD by Service'!GZ26</f>
        <v>0</v>
      </c>
      <c r="BT26" s="141">
        <f>SUM(D26:BS26)</f>
        <v>0</v>
      </c>
    </row>
    <row r="27" spans="1:72" ht="12" customHeight="1" x14ac:dyDescent="0.2">
      <c r="A27" s="8"/>
      <c r="B27" s="55"/>
      <c r="C27" s="28" t="s">
        <v>273</v>
      </c>
      <c r="D27"/>
      <c r="E27"/>
      <c r="F27"/>
      <c r="G27"/>
      <c r="I27"/>
      <c r="J27"/>
      <c r="BT27" s="203"/>
    </row>
    <row r="28" spans="1:72" ht="12" customHeight="1" x14ac:dyDescent="0.2">
      <c r="A28" s="8"/>
      <c r="B28" s="8"/>
      <c r="C28" s="28" t="s">
        <v>274</v>
      </c>
      <c r="D28" s="42" t="str">
        <f>'SD in Aggregate'!F39</f>
        <v>Surplus Less than 2-month Working Capital; SD by Service not required to be populated</v>
      </c>
      <c r="E28"/>
      <c r="F28"/>
      <c r="G28"/>
      <c r="I28"/>
      <c r="J28"/>
      <c r="BT28" s="203"/>
    </row>
    <row r="29" spans="1:72" ht="12" customHeight="1" x14ac:dyDescent="0.2">
      <c r="A29" s="126"/>
      <c r="B29" s="126"/>
      <c r="C29" s="126"/>
      <c r="D29"/>
      <c r="E29"/>
      <c r="F29"/>
      <c r="G29"/>
      <c r="I29"/>
      <c r="J29"/>
      <c r="BT29" s="203"/>
    </row>
    <row r="30" spans="1:72" ht="12" customHeight="1" x14ac:dyDescent="0.2">
      <c r="A30" s="8"/>
      <c r="B30" s="55" t="s">
        <v>322</v>
      </c>
      <c r="C30" s="8"/>
      <c r="D30" s="409">
        <f>IF(D46=0,0,(D22-D26)*(D46/D50)-D24)</f>
        <v>0</v>
      </c>
      <c r="E30" s="409">
        <f t="shared" ref="E30:BP30" si="7">IF(E46=0,0,(E22-E26)*(E46/E50)-E24)</f>
        <v>0</v>
      </c>
      <c r="F30" s="409">
        <f t="shared" si="7"/>
        <v>0</v>
      </c>
      <c r="G30" s="409">
        <f t="shared" si="7"/>
        <v>0</v>
      </c>
      <c r="H30" s="409">
        <f t="shared" si="7"/>
        <v>0</v>
      </c>
      <c r="I30" s="409">
        <f t="shared" si="7"/>
        <v>0</v>
      </c>
      <c r="J30" s="409">
        <f t="shared" si="7"/>
        <v>0</v>
      </c>
      <c r="K30" s="409">
        <f t="shared" si="7"/>
        <v>0</v>
      </c>
      <c r="L30" s="409">
        <f t="shared" si="7"/>
        <v>0</v>
      </c>
      <c r="M30" s="409">
        <f t="shared" si="7"/>
        <v>0</v>
      </c>
      <c r="N30" s="409">
        <f t="shared" si="7"/>
        <v>0</v>
      </c>
      <c r="O30" s="409">
        <f t="shared" si="7"/>
        <v>0</v>
      </c>
      <c r="P30" s="409">
        <f t="shared" si="7"/>
        <v>0</v>
      </c>
      <c r="Q30" s="409">
        <f t="shared" si="7"/>
        <v>0</v>
      </c>
      <c r="R30" s="409">
        <f t="shared" si="7"/>
        <v>0</v>
      </c>
      <c r="S30" s="409">
        <f t="shared" si="7"/>
        <v>0</v>
      </c>
      <c r="T30" s="409">
        <f t="shared" si="7"/>
        <v>0</v>
      </c>
      <c r="U30" s="409">
        <f t="shared" si="7"/>
        <v>0</v>
      </c>
      <c r="V30" s="409">
        <f t="shared" si="7"/>
        <v>0</v>
      </c>
      <c r="W30" s="409">
        <f t="shared" si="7"/>
        <v>0</v>
      </c>
      <c r="X30" s="409">
        <f t="shared" si="7"/>
        <v>0</v>
      </c>
      <c r="Y30" s="409">
        <f t="shared" si="7"/>
        <v>0</v>
      </c>
      <c r="Z30" s="409">
        <f t="shared" si="7"/>
        <v>0</v>
      </c>
      <c r="AA30" s="409">
        <f t="shared" si="7"/>
        <v>0</v>
      </c>
      <c r="AB30" s="409">
        <f t="shared" si="7"/>
        <v>0</v>
      </c>
      <c r="AC30" s="409">
        <f t="shared" si="7"/>
        <v>0</v>
      </c>
      <c r="AD30" s="409">
        <f t="shared" si="7"/>
        <v>0</v>
      </c>
      <c r="AE30" s="409">
        <f t="shared" si="7"/>
        <v>0</v>
      </c>
      <c r="AF30" s="409">
        <f t="shared" si="7"/>
        <v>0</v>
      </c>
      <c r="AG30" s="409">
        <f t="shared" si="7"/>
        <v>0</v>
      </c>
      <c r="AH30" s="409">
        <f t="shared" si="7"/>
        <v>0</v>
      </c>
      <c r="AI30" s="409">
        <f t="shared" si="7"/>
        <v>0</v>
      </c>
      <c r="AJ30" s="409">
        <f t="shared" si="7"/>
        <v>0</v>
      </c>
      <c r="AK30" s="409">
        <f t="shared" si="7"/>
        <v>0</v>
      </c>
      <c r="AL30" s="409">
        <f t="shared" si="7"/>
        <v>0</v>
      </c>
      <c r="AM30" s="409">
        <f t="shared" si="7"/>
        <v>0</v>
      </c>
      <c r="AN30" s="409">
        <f t="shared" si="7"/>
        <v>0</v>
      </c>
      <c r="AO30" s="409">
        <f t="shared" si="7"/>
        <v>0</v>
      </c>
      <c r="AP30" s="409">
        <f t="shared" si="7"/>
        <v>0</v>
      </c>
      <c r="AQ30" s="409">
        <f t="shared" si="7"/>
        <v>0</v>
      </c>
      <c r="AR30" s="409">
        <f t="shared" si="7"/>
        <v>0</v>
      </c>
      <c r="AS30" s="409">
        <f t="shared" si="7"/>
        <v>0</v>
      </c>
      <c r="AT30" s="409">
        <f t="shared" si="7"/>
        <v>0</v>
      </c>
      <c r="AU30" s="409">
        <f t="shared" si="7"/>
        <v>0</v>
      </c>
      <c r="AV30" s="409">
        <f t="shared" si="7"/>
        <v>0</v>
      </c>
      <c r="AW30" s="409">
        <f t="shared" si="7"/>
        <v>0</v>
      </c>
      <c r="AX30" s="409">
        <f t="shared" si="7"/>
        <v>0</v>
      </c>
      <c r="AY30" s="409">
        <f t="shared" si="7"/>
        <v>0</v>
      </c>
      <c r="AZ30" s="409">
        <f t="shared" si="7"/>
        <v>0</v>
      </c>
      <c r="BA30" s="409">
        <f t="shared" si="7"/>
        <v>0</v>
      </c>
      <c r="BB30" s="409">
        <f t="shared" si="7"/>
        <v>0</v>
      </c>
      <c r="BC30" s="409">
        <f t="shared" si="7"/>
        <v>0</v>
      </c>
      <c r="BD30" s="409">
        <f t="shared" si="7"/>
        <v>0</v>
      </c>
      <c r="BE30" s="409">
        <f t="shared" si="7"/>
        <v>0</v>
      </c>
      <c r="BF30" s="409">
        <f t="shared" si="7"/>
        <v>0</v>
      </c>
      <c r="BG30" s="409">
        <f t="shared" si="7"/>
        <v>0</v>
      </c>
      <c r="BH30" s="409">
        <f t="shared" si="7"/>
        <v>0</v>
      </c>
      <c r="BI30" s="409">
        <f t="shared" si="7"/>
        <v>0</v>
      </c>
      <c r="BJ30" s="409">
        <f t="shared" si="7"/>
        <v>0</v>
      </c>
      <c r="BK30" s="409">
        <f t="shared" si="7"/>
        <v>0</v>
      </c>
      <c r="BL30" s="409">
        <f t="shared" si="7"/>
        <v>0</v>
      </c>
      <c r="BM30" s="409">
        <f t="shared" si="7"/>
        <v>0</v>
      </c>
      <c r="BN30" s="409">
        <f t="shared" si="7"/>
        <v>0</v>
      </c>
      <c r="BO30" s="409">
        <f t="shared" si="7"/>
        <v>0</v>
      </c>
      <c r="BP30" s="409">
        <f t="shared" si="7"/>
        <v>0</v>
      </c>
      <c r="BQ30" s="409">
        <f t="shared" ref="BQ30:BS30" si="8">IF(BQ46=0,0,(BQ22-BQ26)*(BQ46/BQ50)-BQ24)</f>
        <v>0</v>
      </c>
      <c r="BR30" s="409">
        <f t="shared" si="8"/>
        <v>0</v>
      </c>
      <c r="BS30" s="409">
        <f t="shared" si="8"/>
        <v>0</v>
      </c>
      <c r="BT30" s="409">
        <f>SUM(D30:BS30)</f>
        <v>0</v>
      </c>
    </row>
    <row r="31" spans="1:72" ht="12" customHeight="1" x14ac:dyDescent="0.2">
      <c r="A31" s="8"/>
      <c r="B31" s="55" t="s">
        <v>323</v>
      </c>
      <c r="C31" s="8"/>
      <c r="D31" s="410">
        <f>IF(SUM(D47:D48)=0,0,(D22-D26)*(SUM(D47:D48)/D50))</f>
        <v>0</v>
      </c>
      <c r="E31" s="410">
        <f t="shared" ref="E31:BP31" si="9">IF(SUM(E47:E48)=0,0,(E22-E26)*(SUM(E47:E48)/E50))</f>
        <v>0</v>
      </c>
      <c r="F31" s="410">
        <f t="shared" si="9"/>
        <v>0</v>
      </c>
      <c r="G31" s="410">
        <f t="shared" si="9"/>
        <v>0</v>
      </c>
      <c r="H31" s="410">
        <f t="shared" si="9"/>
        <v>0</v>
      </c>
      <c r="I31" s="410">
        <f t="shared" si="9"/>
        <v>0</v>
      </c>
      <c r="J31" s="410">
        <f t="shared" si="9"/>
        <v>0</v>
      </c>
      <c r="K31" s="410">
        <f t="shared" si="9"/>
        <v>0</v>
      </c>
      <c r="L31" s="410">
        <f t="shared" si="9"/>
        <v>0</v>
      </c>
      <c r="M31" s="410">
        <f t="shared" si="9"/>
        <v>0</v>
      </c>
      <c r="N31" s="410">
        <f t="shared" si="9"/>
        <v>0</v>
      </c>
      <c r="O31" s="410">
        <f t="shared" si="9"/>
        <v>0</v>
      </c>
      <c r="P31" s="410">
        <f t="shared" si="9"/>
        <v>0</v>
      </c>
      <c r="Q31" s="410">
        <f t="shared" si="9"/>
        <v>0</v>
      </c>
      <c r="R31" s="410">
        <f t="shared" si="9"/>
        <v>0</v>
      </c>
      <c r="S31" s="410">
        <f t="shared" si="9"/>
        <v>0</v>
      </c>
      <c r="T31" s="410">
        <f t="shared" si="9"/>
        <v>0</v>
      </c>
      <c r="U31" s="410">
        <f t="shared" si="9"/>
        <v>0</v>
      </c>
      <c r="V31" s="410">
        <f t="shared" si="9"/>
        <v>0</v>
      </c>
      <c r="W31" s="410">
        <f t="shared" si="9"/>
        <v>0</v>
      </c>
      <c r="X31" s="410">
        <f t="shared" si="9"/>
        <v>0</v>
      </c>
      <c r="Y31" s="410">
        <f t="shared" si="9"/>
        <v>0</v>
      </c>
      <c r="Z31" s="410">
        <f t="shared" si="9"/>
        <v>0</v>
      </c>
      <c r="AA31" s="410">
        <f t="shared" si="9"/>
        <v>0</v>
      </c>
      <c r="AB31" s="410">
        <f t="shared" si="9"/>
        <v>0</v>
      </c>
      <c r="AC31" s="410">
        <f t="shared" si="9"/>
        <v>0</v>
      </c>
      <c r="AD31" s="410">
        <f t="shared" si="9"/>
        <v>0</v>
      </c>
      <c r="AE31" s="410">
        <f t="shared" si="9"/>
        <v>0</v>
      </c>
      <c r="AF31" s="410">
        <f t="shared" si="9"/>
        <v>0</v>
      </c>
      <c r="AG31" s="410">
        <f t="shared" si="9"/>
        <v>0</v>
      </c>
      <c r="AH31" s="410">
        <f t="shared" si="9"/>
        <v>0</v>
      </c>
      <c r="AI31" s="410">
        <f t="shared" si="9"/>
        <v>0</v>
      </c>
      <c r="AJ31" s="410">
        <f t="shared" si="9"/>
        <v>0</v>
      </c>
      <c r="AK31" s="410">
        <f t="shared" si="9"/>
        <v>0</v>
      </c>
      <c r="AL31" s="410">
        <f t="shared" si="9"/>
        <v>0</v>
      </c>
      <c r="AM31" s="410">
        <f t="shared" si="9"/>
        <v>0</v>
      </c>
      <c r="AN31" s="410">
        <f t="shared" si="9"/>
        <v>0</v>
      </c>
      <c r="AO31" s="410">
        <f t="shared" si="9"/>
        <v>0</v>
      </c>
      <c r="AP31" s="410">
        <f t="shared" si="9"/>
        <v>0</v>
      </c>
      <c r="AQ31" s="410">
        <f t="shared" si="9"/>
        <v>0</v>
      </c>
      <c r="AR31" s="410">
        <f t="shared" si="9"/>
        <v>0</v>
      </c>
      <c r="AS31" s="410">
        <f t="shared" si="9"/>
        <v>0</v>
      </c>
      <c r="AT31" s="410">
        <f t="shared" si="9"/>
        <v>0</v>
      </c>
      <c r="AU31" s="410">
        <f t="shared" si="9"/>
        <v>0</v>
      </c>
      <c r="AV31" s="410">
        <f t="shared" si="9"/>
        <v>0</v>
      </c>
      <c r="AW31" s="410">
        <f t="shared" si="9"/>
        <v>0</v>
      </c>
      <c r="AX31" s="410">
        <f t="shared" si="9"/>
        <v>0</v>
      </c>
      <c r="AY31" s="410">
        <f t="shared" si="9"/>
        <v>0</v>
      </c>
      <c r="AZ31" s="410">
        <f t="shared" si="9"/>
        <v>0</v>
      </c>
      <c r="BA31" s="410">
        <f t="shared" si="9"/>
        <v>0</v>
      </c>
      <c r="BB31" s="410">
        <f t="shared" si="9"/>
        <v>0</v>
      </c>
      <c r="BC31" s="410">
        <f t="shared" si="9"/>
        <v>0</v>
      </c>
      <c r="BD31" s="410">
        <f t="shared" si="9"/>
        <v>0</v>
      </c>
      <c r="BE31" s="410">
        <f t="shared" si="9"/>
        <v>0</v>
      </c>
      <c r="BF31" s="410">
        <f t="shared" si="9"/>
        <v>0</v>
      </c>
      <c r="BG31" s="410">
        <f t="shared" si="9"/>
        <v>0</v>
      </c>
      <c r="BH31" s="410">
        <f t="shared" si="9"/>
        <v>0</v>
      </c>
      <c r="BI31" s="410">
        <f t="shared" si="9"/>
        <v>0</v>
      </c>
      <c r="BJ31" s="410">
        <f t="shared" si="9"/>
        <v>0</v>
      </c>
      <c r="BK31" s="410">
        <f t="shared" si="9"/>
        <v>0</v>
      </c>
      <c r="BL31" s="410">
        <f t="shared" si="9"/>
        <v>0</v>
      </c>
      <c r="BM31" s="410">
        <f t="shared" si="9"/>
        <v>0</v>
      </c>
      <c r="BN31" s="410">
        <f t="shared" si="9"/>
        <v>0</v>
      </c>
      <c r="BO31" s="410">
        <f t="shared" si="9"/>
        <v>0</v>
      </c>
      <c r="BP31" s="410">
        <f t="shared" si="9"/>
        <v>0</v>
      </c>
      <c r="BQ31" s="410">
        <f t="shared" ref="BQ31:BS31" si="10">IF(SUM(BQ47:BQ48)=0,0,(BQ22-BQ26)*(SUM(BQ47:BQ48)/BQ50))</f>
        <v>0</v>
      </c>
      <c r="BR31" s="410">
        <f t="shared" si="10"/>
        <v>0</v>
      </c>
      <c r="BS31" s="410">
        <f t="shared" si="10"/>
        <v>0</v>
      </c>
      <c r="BT31" s="410">
        <f>SUM(D31:BS31)</f>
        <v>0</v>
      </c>
    </row>
    <row r="32" spans="1:72" ht="12" customHeight="1" x14ac:dyDescent="0.2">
      <c r="A32" s="55"/>
      <c r="B32" s="8"/>
      <c r="C32" s="8"/>
      <c r="D32" s="11"/>
      <c r="E32" s="11"/>
      <c r="F32" s="11"/>
      <c r="G32" s="11"/>
      <c r="I32" s="8"/>
      <c r="J32" s="8"/>
      <c r="K32" s="8"/>
      <c r="BT32" s="11"/>
    </row>
    <row r="33" spans="1:72" ht="12" customHeight="1" x14ac:dyDescent="0.2">
      <c r="A33" s="64" t="s">
        <v>107</v>
      </c>
      <c r="B33" s="8"/>
      <c r="C33" s="8"/>
      <c r="D33" s="11"/>
      <c r="E33" s="11"/>
      <c r="F33" s="11"/>
      <c r="G33" s="11"/>
      <c r="I33" s="8"/>
      <c r="J33" s="8"/>
      <c r="K33" s="8"/>
      <c r="BT33" s="11"/>
    </row>
    <row r="34" spans="1:72" ht="12" customHeight="1" x14ac:dyDescent="0.2">
      <c r="A34" s="55"/>
      <c r="B34" s="8"/>
      <c r="C34" s="8"/>
      <c r="D34" s="11"/>
      <c r="E34" s="11"/>
      <c r="F34" s="11"/>
      <c r="G34" s="11"/>
      <c r="I34" s="8"/>
      <c r="J34" s="8"/>
      <c r="K34" s="8"/>
      <c r="BT34" s="11"/>
    </row>
    <row r="35" spans="1:72" ht="12" customHeight="1" x14ac:dyDescent="0.2">
      <c r="A35" s="8"/>
      <c r="B35" s="55" t="s">
        <v>98</v>
      </c>
      <c r="C35" s="8"/>
      <c r="D35" s="37"/>
      <c r="E35" s="37"/>
      <c r="F35" s="37"/>
      <c r="G35" s="37"/>
      <c r="I35" s="8"/>
      <c r="J35" s="8"/>
      <c r="K35" s="8"/>
      <c r="BT35" s="8"/>
    </row>
    <row r="36" spans="1:72" ht="12" customHeight="1" x14ac:dyDescent="0.2">
      <c r="A36" s="8"/>
      <c r="B36" s="8"/>
      <c r="C36" s="8" t="s">
        <v>100</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8"/>
    </row>
    <row r="37" spans="1:72" ht="12" customHeight="1" x14ac:dyDescent="0.2">
      <c r="A37" s="8"/>
      <c r="B37" s="8"/>
      <c r="C37" s="8" t="s">
        <v>97</v>
      </c>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8"/>
    </row>
    <row r="38" spans="1:72" ht="12" customHeight="1" x14ac:dyDescent="0.2">
      <c r="A38" s="8"/>
      <c r="B38" s="8"/>
      <c r="C38" s="8" t="s">
        <v>142</v>
      </c>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8"/>
    </row>
    <row r="39" spans="1:72" ht="12" customHeight="1" x14ac:dyDescent="0.2">
      <c r="A39" s="8"/>
      <c r="B39" s="8"/>
      <c r="C39" s="8"/>
      <c r="D39" s="123"/>
      <c r="E39" s="48"/>
      <c r="F39" s="48"/>
      <c r="G39" s="134"/>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8"/>
    </row>
    <row r="40" spans="1:72" ht="24" customHeight="1" x14ac:dyDescent="0.2">
      <c r="A40" s="8"/>
      <c r="B40" s="8"/>
      <c r="C40" s="541" t="s">
        <v>291</v>
      </c>
      <c r="D40" s="541"/>
      <c r="E40" s="541"/>
      <c r="F40" s="541"/>
      <c r="G40" s="541"/>
      <c r="H40" s="541"/>
      <c r="BT40" s="8"/>
    </row>
    <row r="41" spans="1:72" ht="12" customHeight="1" x14ac:dyDescent="0.2">
      <c r="A41" s="8"/>
      <c r="B41" s="8"/>
      <c r="C41" s="8"/>
      <c r="D41" s="213"/>
      <c r="E41" s="213"/>
      <c r="F41" s="213"/>
      <c r="G41" s="213"/>
      <c r="BT41" s="8"/>
    </row>
    <row r="42" spans="1:72" ht="12" customHeight="1" x14ac:dyDescent="0.2">
      <c r="A42" s="8"/>
      <c r="B42" s="55" t="s">
        <v>99</v>
      </c>
      <c r="C42" s="8"/>
      <c r="D42" s="208">
        <f t="shared" ref="D42:AI42" si="11">SUM(D36:D38)</f>
        <v>0</v>
      </c>
      <c r="E42" s="208">
        <f t="shared" si="11"/>
        <v>0</v>
      </c>
      <c r="F42" s="208">
        <f t="shared" si="11"/>
        <v>0</v>
      </c>
      <c r="G42" s="208">
        <f t="shared" si="11"/>
        <v>0</v>
      </c>
      <c r="H42" s="208">
        <f t="shared" si="11"/>
        <v>0</v>
      </c>
      <c r="I42" s="208">
        <f t="shared" si="11"/>
        <v>0</v>
      </c>
      <c r="J42" s="208">
        <f t="shared" si="11"/>
        <v>0</v>
      </c>
      <c r="K42" s="208">
        <f t="shared" si="11"/>
        <v>0</v>
      </c>
      <c r="L42" s="208">
        <f t="shared" si="11"/>
        <v>0</v>
      </c>
      <c r="M42" s="208">
        <f t="shared" si="11"/>
        <v>0</v>
      </c>
      <c r="N42" s="208">
        <f t="shared" si="11"/>
        <v>0</v>
      </c>
      <c r="O42" s="208">
        <f t="shared" si="11"/>
        <v>0</v>
      </c>
      <c r="P42" s="208">
        <f t="shared" si="11"/>
        <v>0</v>
      </c>
      <c r="Q42" s="208">
        <f t="shared" si="11"/>
        <v>0</v>
      </c>
      <c r="R42" s="208">
        <f t="shared" si="11"/>
        <v>0</v>
      </c>
      <c r="S42" s="208">
        <f t="shared" si="11"/>
        <v>0</v>
      </c>
      <c r="T42" s="208">
        <f t="shared" si="11"/>
        <v>0</v>
      </c>
      <c r="U42" s="208">
        <f t="shared" si="11"/>
        <v>0</v>
      </c>
      <c r="V42" s="208">
        <f t="shared" si="11"/>
        <v>0</v>
      </c>
      <c r="W42" s="208">
        <f t="shared" si="11"/>
        <v>0</v>
      </c>
      <c r="X42" s="208">
        <f t="shared" si="11"/>
        <v>0</v>
      </c>
      <c r="Y42" s="208">
        <f t="shared" si="11"/>
        <v>0</v>
      </c>
      <c r="Z42" s="208">
        <f t="shared" si="11"/>
        <v>0</v>
      </c>
      <c r="AA42" s="208">
        <f t="shared" si="11"/>
        <v>0</v>
      </c>
      <c r="AB42" s="208">
        <f t="shared" si="11"/>
        <v>0</v>
      </c>
      <c r="AC42" s="208">
        <f t="shared" si="11"/>
        <v>0</v>
      </c>
      <c r="AD42" s="208">
        <f t="shared" si="11"/>
        <v>0</v>
      </c>
      <c r="AE42" s="208">
        <f t="shared" si="11"/>
        <v>0</v>
      </c>
      <c r="AF42" s="208">
        <f t="shared" si="11"/>
        <v>0</v>
      </c>
      <c r="AG42" s="208">
        <f t="shared" si="11"/>
        <v>0</v>
      </c>
      <c r="AH42" s="208">
        <f t="shared" si="11"/>
        <v>0</v>
      </c>
      <c r="AI42" s="208">
        <f t="shared" si="11"/>
        <v>0</v>
      </c>
      <c r="AJ42" s="208">
        <f t="shared" ref="AJ42:BS42" si="12">SUM(AJ36:AJ38)</f>
        <v>0</v>
      </c>
      <c r="AK42" s="208">
        <f t="shared" si="12"/>
        <v>0</v>
      </c>
      <c r="AL42" s="208">
        <f t="shared" si="12"/>
        <v>0</v>
      </c>
      <c r="AM42" s="208">
        <f t="shared" si="12"/>
        <v>0</v>
      </c>
      <c r="AN42" s="208">
        <f t="shared" si="12"/>
        <v>0</v>
      </c>
      <c r="AO42" s="208">
        <f t="shared" si="12"/>
        <v>0</v>
      </c>
      <c r="AP42" s="208">
        <f t="shared" si="12"/>
        <v>0</v>
      </c>
      <c r="AQ42" s="208">
        <f t="shared" si="12"/>
        <v>0</v>
      </c>
      <c r="AR42" s="208">
        <f t="shared" si="12"/>
        <v>0</v>
      </c>
      <c r="AS42" s="208">
        <f t="shared" si="12"/>
        <v>0</v>
      </c>
      <c r="AT42" s="208">
        <f t="shared" si="12"/>
        <v>0</v>
      </c>
      <c r="AU42" s="208">
        <f t="shared" si="12"/>
        <v>0</v>
      </c>
      <c r="AV42" s="208">
        <f t="shared" si="12"/>
        <v>0</v>
      </c>
      <c r="AW42" s="208">
        <f t="shared" si="12"/>
        <v>0</v>
      </c>
      <c r="AX42" s="208">
        <f t="shared" si="12"/>
        <v>0</v>
      </c>
      <c r="AY42" s="208">
        <f t="shared" si="12"/>
        <v>0</v>
      </c>
      <c r="AZ42" s="208">
        <f t="shared" si="12"/>
        <v>0</v>
      </c>
      <c r="BA42" s="208">
        <f t="shared" si="12"/>
        <v>0</v>
      </c>
      <c r="BB42" s="208">
        <f t="shared" si="12"/>
        <v>0</v>
      </c>
      <c r="BC42" s="208">
        <f t="shared" si="12"/>
        <v>0</v>
      </c>
      <c r="BD42" s="208">
        <f t="shared" si="12"/>
        <v>0</v>
      </c>
      <c r="BE42" s="208">
        <f t="shared" si="12"/>
        <v>0</v>
      </c>
      <c r="BF42" s="208">
        <f t="shared" si="12"/>
        <v>0</v>
      </c>
      <c r="BG42" s="208">
        <f t="shared" si="12"/>
        <v>0</v>
      </c>
      <c r="BH42" s="208">
        <f t="shared" si="12"/>
        <v>0</v>
      </c>
      <c r="BI42" s="208">
        <f t="shared" si="12"/>
        <v>0</v>
      </c>
      <c r="BJ42" s="208">
        <f t="shared" si="12"/>
        <v>0</v>
      </c>
      <c r="BK42" s="208">
        <f t="shared" si="12"/>
        <v>0</v>
      </c>
      <c r="BL42" s="208">
        <f t="shared" si="12"/>
        <v>0</v>
      </c>
      <c r="BM42" s="208">
        <f t="shared" si="12"/>
        <v>0</v>
      </c>
      <c r="BN42" s="208">
        <f t="shared" si="12"/>
        <v>0</v>
      </c>
      <c r="BO42" s="208">
        <f t="shared" si="12"/>
        <v>0</v>
      </c>
      <c r="BP42" s="208">
        <f t="shared" si="12"/>
        <v>0</v>
      </c>
      <c r="BQ42" s="208">
        <f t="shared" si="12"/>
        <v>0</v>
      </c>
      <c r="BR42" s="208">
        <f t="shared" si="12"/>
        <v>0</v>
      </c>
      <c r="BS42" s="208">
        <f t="shared" si="12"/>
        <v>0</v>
      </c>
      <c r="BT42" s="8"/>
    </row>
    <row r="43" spans="1:72" ht="12" customHeight="1" x14ac:dyDescent="0.2">
      <c r="A43" s="8"/>
      <c r="B43" s="8"/>
      <c r="C43" s="28" t="s">
        <v>13</v>
      </c>
      <c r="D43" s="341"/>
      <c r="E43" s="341"/>
      <c r="F43" s="341"/>
      <c r="G43" s="341"/>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8"/>
    </row>
    <row r="44" spans="1:72" ht="12" customHeight="1" x14ac:dyDescent="0.2">
      <c r="A44" s="8"/>
      <c r="B44" s="8"/>
      <c r="C44" s="8"/>
      <c r="D44" s="37"/>
      <c r="E44" s="37"/>
      <c r="F44" s="37"/>
      <c r="G44" s="37"/>
      <c r="I44" s="8"/>
      <c r="BT44" s="8"/>
    </row>
    <row r="45" spans="1:72" ht="12" customHeight="1" x14ac:dyDescent="0.2">
      <c r="A45" s="8"/>
      <c r="B45" s="55" t="s">
        <v>112</v>
      </c>
      <c r="C45" s="55"/>
      <c r="D45" s="37"/>
      <c r="E45" s="37"/>
      <c r="F45" s="37"/>
      <c r="G45" s="37"/>
      <c r="I45" s="8"/>
      <c r="BT45" s="8"/>
    </row>
    <row r="46" spans="1:72" ht="12" customHeight="1" x14ac:dyDescent="0.2">
      <c r="A46" s="8"/>
      <c r="B46" s="8"/>
      <c r="C46" s="8" t="s">
        <v>100</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8"/>
    </row>
    <row r="47" spans="1:72" ht="12" customHeight="1" x14ac:dyDescent="0.2">
      <c r="A47" s="132"/>
      <c r="B47" s="8"/>
      <c r="C47" s="8" t="s">
        <v>97</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8"/>
    </row>
    <row r="48" spans="1:72" ht="12" customHeight="1" x14ac:dyDescent="0.2">
      <c r="A48" s="69"/>
      <c r="B48" s="8"/>
      <c r="C48" s="8" t="s">
        <v>142</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8"/>
    </row>
    <row r="49" spans="1:72" ht="12" customHeight="1" x14ac:dyDescent="0.2">
      <c r="A49" s="69"/>
      <c r="B49" s="8"/>
      <c r="C49" s="8"/>
      <c r="D49" s="128"/>
      <c r="E49" s="47"/>
      <c r="F49" s="47"/>
      <c r="G49" s="136"/>
      <c r="BT49" s="8"/>
    </row>
    <row r="50" spans="1:72" ht="12" customHeight="1" x14ac:dyDescent="0.2">
      <c r="A50" s="8"/>
      <c r="B50" s="133" t="s">
        <v>113</v>
      </c>
      <c r="C50" s="133"/>
      <c r="D50" s="209">
        <f>SUM(D46:D48)</f>
        <v>0</v>
      </c>
      <c r="E50" s="209">
        <f>SUM(E46:E48)</f>
        <v>0</v>
      </c>
      <c r="F50" s="209">
        <f>SUM(F46:F48)</f>
        <v>0</v>
      </c>
      <c r="G50" s="209">
        <f>SUM(G46:G48)</f>
        <v>0</v>
      </c>
      <c r="H50" s="209">
        <f t="shared" ref="H50:BS50" si="13">SUM(H46:H48)</f>
        <v>0</v>
      </c>
      <c r="I50" s="209">
        <f t="shared" si="13"/>
        <v>0</v>
      </c>
      <c r="J50" s="209">
        <f t="shared" si="13"/>
        <v>0</v>
      </c>
      <c r="K50" s="209">
        <f>SUM(K46:K48)</f>
        <v>0</v>
      </c>
      <c r="L50" s="209">
        <f t="shared" si="13"/>
        <v>0</v>
      </c>
      <c r="M50" s="209">
        <f t="shared" si="13"/>
        <v>0</v>
      </c>
      <c r="N50" s="209">
        <f t="shared" si="13"/>
        <v>0</v>
      </c>
      <c r="O50" s="209">
        <f t="shared" si="13"/>
        <v>0</v>
      </c>
      <c r="P50" s="209">
        <f t="shared" si="13"/>
        <v>0</v>
      </c>
      <c r="Q50" s="209">
        <f t="shared" si="13"/>
        <v>0</v>
      </c>
      <c r="R50" s="209">
        <f t="shared" si="13"/>
        <v>0</v>
      </c>
      <c r="S50" s="209">
        <f t="shared" si="13"/>
        <v>0</v>
      </c>
      <c r="T50" s="209">
        <f t="shared" si="13"/>
        <v>0</v>
      </c>
      <c r="U50" s="209">
        <f t="shared" si="13"/>
        <v>0</v>
      </c>
      <c r="V50" s="209">
        <f t="shared" si="13"/>
        <v>0</v>
      </c>
      <c r="W50" s="209">
        <f t="shared" si="13"/>
        <v>0</v>
      </c>
      <c r="X50" s="209">
        <f t="shared" si="13"/>
        <v>0</v>
      </c>
      <c r="Y50" s="209">
        <f t="shared" si="13"/>
        <v>0</v>
      </c>
      <c r="Z50" s="209">
        <f t="shared" si="13"/>
        <v>0</v>
      </c>
      <c r="AA50" s="209">
        <f t="shared" si="13"/>
        <v>0</v>
      </c>
      <c r="AB50" s="209">
        <f t="shared" si="13"/>
        <v>0</v>
      </c>
      <c r="AC50" s="209">
        <f t="shared" si="13"/>
        <v>0</v>
      </c>
      <c r="AD50" s="209">
        <f t="shared" si="13"/>
        <v>0</v>
      </c>
      <c r="AE50" s="209">
        <f t="shared" si="13"/>
        <v>0</v>
      </c>
      <c r="AF50" s="209">
        <f t="shared" si="13"/>
        <v>0</v>
      </c>
      <c r="AG50" s="209">
        <f t="shared" si="13"/>
        <v>0</v>
      </c>
      <c r="AH50" s="209">
        <f t="shared" si="13"/>
        <v>0</v>
      </c>
      <c r="AI50" s="209">
        <f t="shared" si="13"/>
        <v>0</v>
      </c>
      <c r="AJ50" s="209">
        <f t="shared" si="13"/>
        <v>0</v>
      </c>
      <c r="AK50" s="209">
        <f t="shared" si="13"/>
        <v>0</v>
      </c>
      <c r="AL50" s="209">
        <f t="shared" si="13"/>
        <v>0</v>
      </c>
      <c r="AM50" s="209">
        <f t="shared" si="13"/>
        <v>0</v>
      </c>
      <c r="AN50" s="209">
        <f t="shared" si="13"/>
        <v>0</v>
      </c>
      <c r="AO50" s="209">
        <f t="shared" si="13"/>
        <v>0</v>
      </c>
      <c r="AP50" s="209">
        <f t="shared" si="13"/>
        <v>0</v>
      </c>
      <c r="AQ50" s="209">
        <f t="shared" si="13"/>
        <v>0</v>
      </c>
      <c r="AR50" s="209">
        <f t="shared" si="13"/>
        <v>0</v>
      </c>
      <c r="AS50" s="209">
        <f t="shared" si="13"/>
        <v>0</v>
      </c>
      <c r="AT50" s="209">
        <f t="shared" si="13"/>
        <v>0</v>
      </c>
      <c r="AU50" s="209">
        <f t="shared" si="13"/>
        <v>0</v>
      </c>
      <c r="AV50" s="209">
        <f t="shared" si="13"/>
        <v>0</v>
      </c>
      <c r="AW50" s="209">
        <f t="shared" si="13"/>
        <v>0</v>
      </c>
      <c r="AX50" s="209">
        <f t="shared" si="13"/>
        <v>0</v>
      </c>
      <c r="AY50" s="209">
        <f t="shared" si="13"/>
        <v>0</v>
      </c>
      <c r="AZ50" s="209">
        <f t="shared" si="13"/>
        <v>0</v>
      </c>
      <c r="BA50" s="209">
        <f t="shared" si="13"/>
        <v>0</v>
      </c>
      <c r="BB50" s="209">
        <f t="shared" si="13"/>
        <v>0</v>
      </c>
      <c r="BC50" s="209">
        <f t="shared" si="13"/>
        <v>0</v>
      </c>
      <c r="BD50" s="209">
        <f t="shared" si="13"/>
        <v>0</v>
      </c>
      <c r="BE50" s="209">
        <f t="shared" si="13"/>
        <v>0</v>
      </c>
      <c r="BF50" s="209">
        <f t="shared" si="13"/>
        <v>0</v>
      </c>
      <c r="BG50" s="209">
        <f t="shared" si="13"/>
        <v>0</v>
      </c>
      <c r="BH50" s="209">
        <f t="shared" si="13"/>
        <v>0</v>
      </c>
      <c r="BI50" s="209">
        <f t="shared" si="13"/>
        <v>0</v>
      </c>
      <c r="BJ50" s="209">
        <f t="shared" si="13"/>
        <v>0</v>
      </c>
      <c r="BK50" s="209">
        <f t="shared" si="13"/>
        <v>0</v>
      </c>
      <c r="BL50" s="209">
        <f t="shared" si="13"/>
        <v>0</v>
      </c>
      <c r="BM50" s="209">
        <f t="shared" si="13"/>
        <v>0</v>
      </c>
      <c r="BN50" s="209">
        <f t="shared" si="13"/>
        <v>0</v>
      </c>
      <c r="BO50" s="209">
        <f t="shared" si="13"/>
        <v>0</v>
      </c>
      <c r="BP50" s="209">
        <f t="shared" si="13"/>
        <v>0</v>
      </c>
      <c r="BQ50" s="209">
        <f t="shared" si="13"/>
        <v>0</v>
      </c>
      <c r="BR50" s="209">
        <f t="shared" si="13"/>
        <v>0</v>
      </c>
      <c r="BS50" s="209">
        <f t="shared" si="13"/>
        <v>0</v>
      </c>
      <c r="BT50" s="8"/>
    </row>
    <row r="51" spans="1:72" ht="12" customHeight="1" x14ac:dyDescent="0.2">
      <c r="A51" s="8"/>
      <c r="B51" s="8"/>
      <c r="C51" s="28" t="s">
        <v>13</v>
      </c>
      <c r="D51" s="343"/>
      <c r="E51" s="343"/>
      <c r="F51" s="343"/>
      <c r="G51" s="343"/>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139"/>
    </row>
    <row r="52" spans="1:72" ht="12" customHeight="1" x14ac:dyDescent="0.2">
      <c r="A52" s="8"/>
      <c r="B52" s="8"/>
      <c r="C52" s="8"/>
      <c r="D52" s="210"/>
      <c r="E52" s="211"/>
      <c r="F52" s="211"/>
      <c r="G52" s="212"/>
      <c r="BT52" s="8"/>
    </row>
    <row r="53" spans="1:72" ht="12" customHeight="1" x14ac:dyDescent="0.2">
      <c r="A53" s="64" t="s">
        <v>108</v>
      </c>
      <c r="B53" s="8"/>
      <c r="C53" s="8"/>
      <c r="D53" s="129"/>
      <c r="E53" s="65"/>
      <c r="F53" s="65"/>
      <c r="G53" s="137"/>
      <c r="BT53" s="8"/>
    </row>
    <row r="54" spans="1:72" ht="12" customHeight="1" x14ac:dyDescent="0.2">
      <c r="A54" s="8"/>
      <c r="B54" s="8"/>
      <c r="C54" s="8"/>
      <c r="D54" s="122"/>
      <c r="E54" s="127"/>
      <c r="F54" s="127"/>
      <c r="G54" s="135"/>
      <c r="BT54" s="8"/>
    </row>
    <row r="55" spans="1:72" ht="12" customHeight="1" x14ac:dyDescent="0.2">
      <c r="A55" s="8"/>
      <c r="B55" s="55" t="s">
        <v>324</v>
      </c>
      <c r="C55" s="8"/>
      <c r="D55" s="206">
        <f>IF(D46=0,0,D30/D46)</f>
        <v>0</v>
      </c>
      <c r="E55" s="206">
        <f t="shared" ref="E55:BP55" si="14">IF(E46=0,0,E30/E46)</f>
        <v>0</v>
      </c>
      <c r="F55" s="206">
        <f t="shared" si="14"/>
        <v>0</v>
      </c>
      <c r="G55" s="206">
        <f t="shared" si="14"/>
        <v>0</v>
      </c>
      <c r="H55" s="206">
        <f t="shared" si="14"/>
        <v>0</v>
      </c>
      <c r="I55" s="206">
        <f t="shared" si="14"/>
        <v>0</v>
      </c>
      <c r="J55" s="206">
        <f t="shared" si="14"/>
        <v>0</v>
      </c>
      <c r="K55" s="206">
        <f t="shared" si="14"/>
        <v>0</v>
      </c>
      <c r="L55" s="206">
        <f t="shared" si="14"/>
        <v>0</v>
      </c>
      <c r="M55" s="206">
        <f t="shared" si="14"/>
        <v>0</v>
      </c>
      <c r="N55" s="206">
        <f t="shared" si="14"/>
        <v>0</v>
      </c>
      <c r="O55" s="206">
        <f t="shared" si="14"/>
        <v>0</v>
      </c>
      <c r="P55" s="206">
        <f t="shared" si="14"/>
        <v>0</v>
      </c>
      <c r="Q55" s="206">
        <f t="shared" si="14"/>
        <v>0</v>
      </c>
      <c r="R55" s="206">
        <f t="shared" si="14"/>
        <v>0</v>
      </c>
      <c r="S55" s="206">
        <f t="shared" si="14"/>
        <v>0</v>
      </c>
      <c r="T55" s="206">
        <f t="shared" si="14"/>
        <v>0</v>
      </c>
      <c r="U55" s="206">
        <f t="shared" si="14"/>
        <v>0</v>
      </c>
      <c r="V55" s="206">
        <f t="shared" si="14"/>
        <v>0</v>
      </c>
      <c r="W55" s="206">
        <f t="shared" si="14"/>
        <v>0</v>
      </c>
      <c r="X55" s="206">
        <f t="shared" si="14"/>
        <v>0</v>
      </c>
      <c r="Y55" s="206">
        <f t="shared" si="14"/>
        <v>0</v>
      </c>
      <c r="Z55" s="206">
        <f t="shared" si="14"/>
        <v>0</v>
      </c>
      <c r="AA55" s="206">
        <f t="shared" si="14"/>
        <v>0</v>
      </c>
      <c r="AB55" s="206">
        <f t="shared" si="14"/>
        <v>0</v>
      </c>
      <c r="AC55" s="206">
        <f t="shared" si="14"/>
        <v>0</v>
      </c>
      <c r="AD55" s="206">
        <f t="shared" si="14"/>
        <v>0</v>
      </c>
      <c r="AE55" s="206">
        <f t="shared" si="14"/>
        <v>0</v>
      </c>
      <c r="AF55" s="206">
        <f t="shared" si="14"/>
        <v>0</v>
      </c>
      <c r="AG55" s="206">
        <f t="shared" si="14"/>
        <v>0</v>
      </c>
      <c r="AH55" s="206">
        <f t="shared" si="14"/>
        <v>0</v>
      </c>
      <c r="AI55" s="206">
        <f t="shared" si="14"/>
        <v>0</v>
      </c>
      <c r="AJ55" s="206">
        <f t="shared" si="14"/>
        <v>0</v>
      </c>
      <c r="AK55" s="206">
        <f t="shared" si="14"/>
        <v>0</v>
      </c>
      <c r="AL55" s="206">
        <f t="shared" si="14"/>
        <v>0</v>
      </c>
      <c r="AM55" s="206">
        <f t="shared" si="14"/>
        <v>0</v>
      </c>
      <c r="AN55" s="206">
        <f t="shared" si="14"/>
        <v>0</v>
      </c>
      <c r="AO55" s="206">
        <f t="shared" si="14"/>
        <v>0</v>
      </c>
      <c r="AP55" s="206">
        <f t="shared" si="14"/>
        <v>0</v>
      </c>
      <c r="AQ55" s="206">
        <f t="shared" si="14"/>
        <v>0</v>
      </c>
      <c r="AR55" s="206">
        <f t="shared" si="14"/>
        <v>0</v>
      </c>
      <c r="AS55" s="206">
        <f t="shared" si="14"/>
        <v>0</v>
      </c>
      <c r="AT55" s="206">
        <f t="shared" si="14"/>
        <v>0</v>
      </c>
      <c r="AU55" s="206">
        <f t="shared" si="14"/>
        <v>0</v>
      </c>
      <c r="AV55" s="206">
        <f t="shared" si="14"/>
        <v>0</v>
      </c>
      <c r="AW55" s="206">
        <f t="shared" si="14"/>
        <v>0</v>
      </c>
      <c r="AX55" s="206">
        <f t="shared" si="14"/>
        <v>0</v>
      </c>
      <c r="AY55" s="206">
        <f t="shared" si="14"/>
        <v>0</v>
      </c>
      <c r="AZ55" s="206">
        <f t="shared" si="14"/>
        <v>0</v>
      </c>
      <c r="BA55" s="206">
        <f t="shared" si="14"/>
        <v>0</v>
      </c>
      <c r="BB55" s="206">
        <f t="shared" si="14"/>
        <v>0</v>
      </c>
      <c r="BC55" s="206">
        <f t="shared" si="14"/>
        <v>0</v>
      </c>
      <c r="BD55" s="206">
        <f t="shared" si="14"/>
        <v>0</v>
      </c>
      <c r="BE55" s="206">
        <f t="shared" si="14"/>
        <v>0</v>
      </c>
      <c r="BF55" s="206">
        <f t="shared" si="14"/>
        <v>0</v>
      </c>
      <c r="BG55" s="206">
        <f t="shared" si="14"/>
        <v>0</v>
      </c>
      <c r="BH55" s="206">
        <f t="shared" si="14"/>
        <v>0</v>
      </c>
      <c r="BI55" s="206">
        <f t="shared" si="14"/>
        <v>0</v>
      </c>
      <c r="BJ55" s="206">
        <f t="shared" si="14"/>
        <v>0</v>
      </c>
      <c r="BK55" s="206">
        <f t="shared" si="14"/>
        <v>0</v>
      </c>
      <c r="BL55" s="206">
        <f t="shared" si="14"/>
        <v>0</v>
      </c>
      <c r="BM55" s="206">
        <f t="shared" si="14"/>
        <v>0</v>
      </c>
      <c r="BN55" s="206">
        <f t="shared" si="14"/>
        <v>0</v>
      </c>
      <c r="BO55" s="206">
        <f t="shared" si="14"/>
        <v>0</v>
      </c>
      <c r="BP55" s="206">
        <f t="shared" si="14"/>
        <v>0</v>
      </c>
      <c r="BQ55" s="206">
        <f t="shared" ref="BQ55:BS55" si="15">IF(BQ46=0,0,BQ30/BQ46)</f>
        <v>0</v>
      </c>
      <c r="BR55" s="206">
        <f t="shared" si="15"/>
        <v>0</v>
      </c>
      <c r="BS55" s="206">
        <f t="shared" si="15"/>
        <v>0</v>
      </c>
      <c r="BT55" s="8"/>
    </row>
    <row r="56" spans="1:72" ht="12" customHeight="1" x14ac:dyDescent="0.2">
      <c r="A56" s="8"/>
      <c r="B56" s="55" t="s">
        <v>325</v>
      </c>
      <c r="C56" s="8"/>
      <c r="D56" s="411">
        <f>IF(D47+D48=0,0,D31/(D47+D48))</f>
        <v>0</v>
      </c>
      <c r="E56" s="411">
        <f t="shared" ref="E56:BP56" si="16">IF(E47+E48=0,0,E31/(E47+E48))</f>
        <v>0</v>
      </c>
      <c r="F56" s="411">
        <f t="shared" si="16"/>
        <v>0</v>
      </c>
      <c r="G56" s="411">
        <f t="shared" si="16"/>
        <v>0</v>
      </c>
      <c r="H56" s="411">
        <f t="shared" si="16"/>
        <v>0</v>
      </c>
      <c r="I56" s="411">
        <f t="shared" si="16"/>
        <v>0</v>
      </c>
      <c r="J56" s="411">
        <f t="shared" si="16"/>
        <v>0</v>
      </c>
      <c r="K56" s="411">
        <f t="shared" si="16"/>
        <v>0</v>
      </c>
      <c r="L56" s="411">
        <f t="shared" si="16"/>
        <v>0</v>
      </c>
      <c r="M56" s="411">
        <f t="shared" si="16"/>
        <v>0</v>
      </c>
      <c r="N56" s="411">
        <f t="shared" si="16"/>
        <v>0</v>
      </c>
      <c r="O56" s="411">
        <f t="shared" si="16"/>
        <v>0</v>
      </c>
      <c r="P56" s="411">
        <f t="shared" si="16"/>
        <v>0</v>
      </c>
      <c r="Q56" s="411">
        <f t="shared" si="16"/>
        <v>0</v>
      </c>
      <c r="R56" s="411">
        <f t="shared" si="16"/>
        <v>0</v>
      </c>
      <c r="S56" s="411">
        <f t="shared" si="16"/>
        <v>0</v>
      </c>
      <c r="T56" s="411">
        <f t="shared" si="16"/>
        <v>0</v>
      </c>
      <c r="U56" s="411">
        <f t="shared" si="16"/>
        <v>0</v>
      </c>
      <c r="V56" s="411">
        <f t="shared" si="16"/>
        <v>0</v>
      </c>
      <c r="W56" s="411">
        <f t="shared" si="16"/>
        <v>0</v>
      </c>
      <c r="X56" s="411">
        <f t="shared" si="16"/>
        <v>0</v>
      </c>
      <c r="Y56" s="411">
        <f t="shared" si="16"/>
        <v>0</v>
      </c>
      <c r="Z56" s="411">
        <f t="shared" si="16"/>
        <v>0</v>
      </c>
      <c r="AA56" s="411">
        <f t="shared" si="16"/>
        <v>0</v>
      </c>
      <c r="AB56" s="411">
        <f t="shared" si="16"/>
        <v>0</v>
      </c>
      <c r="AC56" s="411">
        <f t="shared" si="16"/>
        <v>0</v>
      </c>
      <c r="AD56" s="411">
        <f t="shared" si="16"/>
        <v>0</v>
      </c>
      <c r="AE56" s="411">
        <f t="shared" si="16"/>
        <v>0</v>
      </c>
      <c r="AF56" s="411">
        <f t="shared" si="16"/>
        <v>0</v>
      </c>
      <c r="AG56" s="411">
        <f t="shared" si="16"/>
        <v>0</v>
      </c>
      <c r="AH56" s="411">
        <f t="shared" si="16"/>
        <v>0</v>
      </c>
      <c r="AI56" s="411">
        <f t="shared" si="16"/>
        <v>0</v>
      </c>
      <c r="AJ56" s="411">
        <f t="shared" si="16"/>
        <v>0</v>
      </c>
      <c r="AK56" s="411">
        <f t="shared" si="16"/>
        <v>0</v>
      </c>
      <c r="AL56" s="411">
        <f t="shared" si="16"/>
        <v>0</v>
      </c>
      <c r="AM56" s="411">
        <f t="shared" si="16"/>
        <v>0</v>
      </c>
      <c r="AN56" s="411">
        <f t="shared" si="16"/>
        <v>0</v>
      </c>
      <c r="AO56" s="411">
        <f t="shared" si="16"/>
        <v>0</v>
      </c>
      <c r="AP56" s="411">
        <f t="shared" si="16"/>
        <v>0</v>
      </c>
      <c r="AQ56" s="411">
        <f t="shared" si="16"/>
        <v>0</v>
      </c>
      <c r="AR56" s="411">
        <f t="shared" si="16"/>
        <v>0</v>
      </c>
      <c r="AS56" s="411">
        <f t="shared" si="16"/>
        <v>0</v>
      </c>
      <c r="AT56" s="411">
        <f t="shared" si="16"/>
        <v>0</v>
      </c>
      <c r="AU56" s="411">
        <f t="shared" si="16"/>
        <v>0</v>
      </c>
      <c r="AV56" s="411">
        <f t="shared" si="16"/>
        <v>0</v>
      </c>
      <c r="AW56" s="411">
        <f t="shared" si="16"/>
        <v>0</v>
      </c>
      <c r="AX56" s="411">
        <f t="shared" si="16"/>
        <v>0</v>
      </c>
      <c r="AY56" s="411">
        <f t="shared" si="16"/>
        <v>0</v>
      </c>
      <c r="AZ56" s="411">
        <f t="shared" si="16"/>
        <v>0</v>
      </c>
      <c r="BA56" s="411">
        <f t="shared" si="16"/>
        <v>0</v>
      </c>
      <c r="BB56" s="411">
        <f t="shared" si="16"/>
        <v>0</v>
      </c>
      <c r="BC56" s="411">
        <f t="shared" si="16"/>
        <v>0</v>
      </c>
      <c r="BD56" s="411">
        <f t="shared" si="16"/>
        <v>0</v>
      </c>
      <c r="BE56" s="411">
        <f t="shared" si="16"/>
        <v>0</v>
      </c>
      <c r="BF56" s="411">
        <f t="shared" si="16"/>
        <v>0</v>
      </c>
      <c r="BG56" s="411">
        <f t="shared" si="16"/>
        <v>0</v>
      </c>
      <c r="BH56" s="411">
        <f t="shared" si="16"/>
        <v>0</v>
      </c>
      <c r="BI56" s="411">
        <f t="shared" si="16"/>
        <v>0</v>
      </c>
      <c r="BJ56" s="411">
        <f t="shared" si="16"/>
        <v>0</v>
      </c>
      <c r="BK56" s="411">
        <f t="shared" si="16"/>
        <v>0</v>
      </c>
      <c r="BL56" s="411">
        <f t="shared" si="16"/>
        <v>0</v>
      </c>
      <c r="BM56" s="411">
        <f t="shared" si="16"/>
        <v>0</v>
      </c>
      <c r="BN56" s="411">
        <f t="shared" si="16"/>
        <v>0</v>
      </c>
      <c r="BO56" s="411">
        <f t="shared" si="16"/>
        <v>0</v>
      </c>
      <c r="BP56" s="411">
        <f t="shared" si="16"/>
        <v>0</v>
      </c>
      <c r="BQ56" s="411">
        <f t="shared" ref="BQ56:BS56" si="17">IF(BQ47+BQ48=0,0,BQ31/(BQ47+BQ48))</f>
        <v>0</v>
      </c>
      <c r="BR56" s="411">
        <f t="shared" si="17"/>
        <v>0</v>
      </c>
      <c r="BS56" s="411">
        <f t="shared" si="17"/>
        <v>0</v>
      </c>
      <c r="BT56" s="8"/>
    </row>
    <row r="57" spans="1:72" ht="12" customHeight="1" x14ac:dyDescent="0.2">
      <c r="A57" s="8"/>
      <c r="B57" s="8"/>
      <c r="C57" s="8"/>
      <c r="D57" s="130"/>
      <c r="E57" s="16"/>
      <c r="F57" s="16"/>
      <c r="G57" s="138"/>
      <c r="BT57" s="8"/>
    </row>
    <row r="58" spans="1:72" ht="12" customHeight="1" x14ac:dyDescent="0.2">
      <c r="A58" s="8"/>
      <c r="B58" s="55" t="s">
        <v>115</v>
      </c>
      <c r="C58" s="8"/>
      <c r="D58" s="122"/>
      <c r="E58" s="17"/>
      <c r="F58" s="17"/>
      <c r="G58" s="135"/>
      <c r="BT58" s="8"/>
    </row>
    <row r="59" spans="1:72" ht="12" customHeight="1" x14ac:dyDescent="0.2">
      <c r="A59" s="8"/>
      <c r="B59" s="8"/>
      <c r="C59" s="8" t="s">
        <v>60</v>
      </c>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8"/>
    </row>
    <row r="60" spans="1:72" ht="12" customHeight="1" x14ac:dyDescent="0.2">
      <c r="A60" s="8"/>
      <c r="B60" s="8"/>
      <c r="C60" s="8" t="s">
        <v>58</v>
      </c>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8"/>
    </row>
    <row r="61" spans="1:72" ht="12" customHeight="1" x14ac:dyDescent="0.2">
      <c r="A61" s="8"/>
      <c r="B61" s="8"/>
      <c r="C61" s="8" t="s">
        <v>59</v>
      </c>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8"/>
    </row>
    <row r="62" spans="1:72" ht="12" customHeight="1" x14ac:dyDescent="0.2">
      <c r="A62" s="8"/>
      <c r="B62" s="55"/>
      <c r="C62" s="8"/>
      <c r="D62" s="12"/>
      <c r="E62" s="12"/>
      <c r="F62" s="12"/>
      <c r="G62" s="12"/>
      <c r="BT62" s="8"/>
    </row>
    <row r="63" spans="1:72" ht="12" customHeight="1" x14ac:dyDescent="0.2">
      <c r="C63" s="204" t="s">
        <v>321</v>
      </c>
      <c r="D63" s="66"/>
      <c r="E63" s="66"/>
      <c r="F63" s="66"/>
      <c r="G63" s="66"/>
      <c r="BT63" s="131"/>
    </row>
    <row r="64" spans="1:72" ht="45" customHeight="1" x14ac:dyDescent="0.2">
      <c r="C64" s="549" t="s">
        <v>141</v>
      </c>
      <c r="D64" s="549"/>
      <c r="E64" s="549"/>
      <c r="F64" s="549"/>
      <c r="G64" s="549"/>
      <c r="H64" s="549"/>
      <c r="BT64" s="199"/>
    </row>
    <row r="65" spans="1:72" ht="12" customHeight="1" thickBot="1" x14ac:dyDescent="0.25">
      <c r="C65" s="220"/>
      <c r="D65" s="220"/>
      <c r="E65" s="220"/>
      <c r="F65" s="220"/>
      <c r="G65" s="220"/>
      <c r="BT65" s="220"/>
    </row>
    <row r="66" spans="1:72" ht="57.95" customHeight="1" thickBot="1" x14ac:dyDescent="0.25">
      <c r="B66" s="220"/>
      <c r="C66" s="546" t="s">
        <v>114</v>
      </c>
      <c r="D66" s="547"/>
      <c r="E66" s="547"/>
      <c r="F66" s="547"/>
      <c r="G66" s="547"/>
      <c r="H66" s="548"/>
      <c r="I66" s="67"/>
    </row>
    <row r="67" spans="1:72" ht="12" customHeight="1" x14ac:dyDescent="0.2">
      <c r="D67" s="3"/>
      <c r="E67" s="40"/>
      <c r="F67" s="40"/>
      <c r="G67" s="40"/>
      <c r="BT67" s="40"/>
    </row>
    <row r="68" spans="1:72" ht="12" customHeight="1" x14ac:dyDescent="0.2">
      <c r="A68" s="68" t="s">
        <v>129</v>
      </c>
      <c r="B68" s="18"/>
      <c r="C68" s="18"/>
      <c r="D68" s="4"/>
      <c r="E68" s="37"/>
      <c r="F68" s="37"/>
      <c r="G68" s="8"/>
      <c r="BT68" s="8"/>
    </row>
    <row r="69" spans="1:72" ht="12" customHeight="1" x14ac:dyDescent="0.2">
      <c r="A69" s="64"/>
      <c r="B69" s="8"/>
      <c r="C69" s="8"/>
      <c r="D69" s="37"/>
      <c r="E69" s="37"/>
      <c r="F69" s="37"/>
      <c r="G69" s="8"/>
      <c r="BT69" s="8"/>
    </row>
    <row r="70" spans="1:72" ht="12" customHeight="1" x14ac:dyDescent="0.2">
      <c r="B70" s="44" t="s">
        <v>22</v>
      </c>
      <c r="D70" s="3"/>
      <c r="E70" s="3"/>
      <c r="F70" s="3"/>
    </row>
    <row r="71" spans="1:72" ht="12" customHeight="1" x14ac:dyDescent="0.2">
      <c r="C71" s="6" t="s">
        <v>206</v>
      </c>
      <c r="D71" s="110">
        <f>$BT$71*'Salary &amp; FB Exp'!N34</f>
        <v>0</v>
      </c>
      <c r="E71" s="110">
        <f>$BT$71*'Salary &amp; FB Exp'!P34</f>
        <v>0</v>
      </c>
      <c r="F71" s="110">
        <f>$BT$71*'Salary &amp; FB Exp'!R34</f>
        <v>0</v>
      </c>
      <c r="G71" s="110">
        <f>$BT$71*'Salary &amp; FB Exp'!T34</f>
        <v>0</v>
      </c>
      <c r="H71" s="110">
        <f>$BT$71*'Salary &amp; FB Exp'!V34</f>
        <v>0</v>
      </c>
      <c r="I71" s="110">
        <f>$BT$71*'Salary &amp; FB Exp'!X34</f>
        <v>0</v>
      </c>
      <c r="J71" s="110">
        <f>$BT$71*'Salary &amp; FB Exp'!Z34</f>
        <v>0</v>
      </c>
      <c r="K71" s="110">
        <f>$BT$71*'Salary &amp; FB Exp'!AB34</f>
        <v>0</v>
      </c>
      <c r="L71" s="110">
        <f>$BT$71*'Salary &amp; FB Exp'!AD34</f>
        <v>0</v>
      </c>
      <c r="M71" s="110">
        <f>$BT$71*'Salary &amp; FB Exp'!AF34</f>
        <v>0</v>
      </c>
      <c r="N71" s="110">
        <f>$BT$71*'Salary &amp; FB Exp'!AH34</f>
        <v>0</v>
      </c>
      <c r="O71" s="110">
        <f>$BT$71*'Salary &amp; FB Exp'!AJ34</f>
        <v>0</v>
      </c>
      <c r="P71" s="110">
        <f>$BT$71*'Salary &amp; FB Exp'!AL34</f>
        <v>0</v>
      </c>
      <c r="Q71" s="110">
        <f>$BT$71*'Salary &amp; FB Exp'!AN34</f>
        <v>0</v>
      </c>
      <c r="R71" s="110">
        <f>$BT$71*'Salary &amp; FB Exp'!AP34</f>
        <v>0</v>
      </c>
      <c r="S71" s="110">
        <f>$BT$71*'Salary &amp; FB Exp'!AR34</f>
        <v>0</v>
      </c>
      <c r="T71" s="110">
        <f>$BT$71*'Salary &amp; FB Exp'!AT34</f>
        <v>0</v>
      </c>
      <c r="U71" s="110">
        <f>$BT$71*'Salary &amp; FB Exp'!AV34</f>
        <v>0</v>
      </c>
      <c r="V71" s="110">
        <f>$BT$71*'Salary &amp; FB Exp'!AX34</f>
        <v>0</v>
      </c>
      <c r="W71" s="110">
        <f>$BT$71*'Salary &amp; FB Exp'!AZ34</f>
        <v>0</v>
      </c>
      <c r="X71" s="110">
        <f>$BT$71*'Salary &amp; FB Exp'!BB34</f>
        <v>0</v>
      </c>
      <c r="Y71" s="110">
        <f>$BT$71*'Salary &amp; FB Exp'!BD34</f>
        <v>0</v>
      </c>
      <c r="Z71" s="110">
        <f>$BT$71*'Salary &amp; FB Exp'!BF34</f>
        <v>0</v>
      </c>
      <c r="AA71" s="110">
        <f>$BT$71*'Salary &amp; FB Exp'!BH34</f>
        <v>0</v>
      </c>
      <c r="AB71" s="110">
        <f>$BT$71*'Salary &amp; FB Exp'!BJ34</f>
        <v>0</v>
      </c>
      <c r="AC71" s="110">
        <f>$BT$71*'Salary &amp; FB Exp'!BL34</f>
        <v>0</v>
      </c>
      <c r="AD71" s="110">
        <f>$BT$71*'Salary &amp; FB Exp'!BN34</f>
        <v>0</v>
      </c>
      <c r="AE71" s="110">
        <f>$BT$71*'Salary &amp; FB Exp'!BP34</f>
        <v>0</v>
      </c>
      <c r="AF71" s="110">
        <f>$BT$71*'Salary &amp; FB Exp'!BR34</f>
        <v>0</v>
      </c>
      <c r="AG71" s="110">
        <f>$BT$71*'Salary &amp; FB Exp'!BT34</f>
        <v>0</v>
      </c>
      <c r="AH71" s="110">
        <f>$BT$71*'Salary &amp; FB Exp'!BV34</f>
        <v>0</v>
      </c>
      <c r="AI71" s="110">
        <f>$BT$71*'Salary &amp; FB Exp'!BX34</f>
        <v>0</v>
      </c>
      <c r="AJ71" s="110">
        <f>$BT$71*'Salary &amp; FB Exp'!BZ34</f>
        <v>0</v>
      </c>
      <c r="AK71" s="110">
        <f>$BT$71*'Salary &amp; FB Exp'!CB34</f>
        <v>0</v>
      </c>
      <c r="AL71" s="110">
        <f>$BT$71*'Salary &amp; FB Exp'!CD34</f>
        <v>0</v>
      </c>
      <c r="AM71" s="110">
        <f>$BT$71*'Salary &amp; FB Exp'!CF34</f>
        <v>0</v>
      </c>
      <c r="AN71" s="110">
        <f>$BT$71*'Salary &amp; FB Exp'!CH34</f>
        <v>0</v>
      </c>
      <c r="AO71" s="110">
        <f>$BT$71*'Salary &amp; FB Exp'!CJ34</f>
        <v>0</v>
      </c>
      <c r="AP71" s="110">
        <f>$BT$71*'Salary &amp; FB Exp'!CL34</f>
        <v>0</v>
      </c>
      <c r="AQ71" s="110">
        <f>$BT$71*'Salary &amp; FB Exp'!CN34</f>
        <v>0</v>
      </c>
      <c r="AR71" s="110">
        <f>$BT$71*'Salary &amp; FB Exp'!CP34</f>
        <v>0</v>
      </c>
      <c r="AS71" s="110">
        <f>$BT$71*'Salary &amp; FB Exp'!CR34</f>
        <v>0</v>
      </c>
      <c r="AT71" s="110">
        <f>$BT$71*'Salary &amp; FB Exp'!CT34</f>
        <v>0</v>
      </c>
      <c r="AU71" s="110">
        <f>$BT$71*'Salary &amp; FB Exp'!CV34</f>
        <v>0</v>
      </c>
      <c r="AV71" s="110">
        <f>$BT$71*'Salary &amp; FB Exp'!CX34</f>
        <v>0</v>
      </c>
      <c r="AW71" s="110">
        <f>$BT$71*'Salary &amp; FB Exp'!CZ34</f>
        <v>0</v>
      </c>
      <c r="AX71" s="110">
        <f>$BT$71*'Salary &amp; FB Exp'!DB34</f>
        <v>0</v>
      </c>
      <c r="AY71" s="110">
        <f>$BT$71*'Salary &amp; FB Exp'!DD34</f>
        <v>0</v>
      </c>
      <c r="AZ71" s="110">
        <f>$BT$71*'Salary &amp; FB Exp'!DF34</f>
        <v>0</v>
      </c>
      <c r="BA71" s="110">
        <f>$BT$71*'Salary &amp; FB Exp'!DH34</f>
        <v>0</v>
      </c>
      <c r="BB71" s="110">
        <f>$BT$71*'Salary &amp; FB Exp'!DJ34</f>
        <v>0</v>
      </c>
      <c r="BC71" s="110">
        <f>$BT$71*'Salary &amp; FB Exp'!DL34</f>
        <v>0</v>
      </c>
      <c r="BD71" s="110">
        <f>$BT$71*'Salary &amp; FB Exp'!DN34</f>
        <v>0</v>
      </c>
      <c r="BE71" s="110">
        <f>$BT$71*'Salary &amp; FB Exp'!DP34</f>
        <v>0</v>
      </c>
      <c r="BF71" s="110">
        <f>$BT$71*'Salary &amp; FB Exp'!DR34</f>
        <v>0</v>
      </c>
      <c r="BG71" s="110">
        <f>$BT$71*'Salary &amp; FB Exp'!DT34</f>
        <v>0</v>
      </c>
      <c r="BH71" s="110">
        <f>$BT$71*'Salary &amp; FB Exp'!DV34</f>
        <v>0</v>
      </c>
      <c r="BI71" s="110">
        <f>$BT$71*'Salary &amp; FB Exp'!DX34</f>
        <v>0</v>
      </c>
      <c r="BJ71" s="110">
        <f>$BT$71*'Salary &amp; FB Exp'!DZ34</f>
        <v>0</v>
      </c>
      <c r="BK71" s="110">
        <f>$BT$71*'Salary &amp; FB Exp'!EB34</f>
        <v>0</v>
      </c>
      <c r="BL71" s="110">
        <f>$BT$71*'Salary &amp; FB Exp'!ED34</f>
        <v>0</v>
      </c>
      <c r="BM71" s="110">
        <f>$BT$71*'Salary &amp; FB Exp'!EF34</f>
        <v>0</v>
      </c>
      <c r="BN71" s="110">
        <f>$BT$71*'Salary &amp; FB Exp'!EH34</f>
        <v>0</v>
      </c>
      <c r="BO71" s="110">
        <f>$BT$71*'Salary &amp; FB Exp'!EJ34</f>
        <v>0</v>
      </c>
      <c r="BP71" s="110">
        <f>$BT$71*'Salary &amp; FB Exp'!EL34</f>
        <v>0</v>
      </c>
      <c r="BQ71" s="110">
        <f>$BT$71*'Salary &amp; FB Exp'!EN34</f>
        <v>0</v>
      </c>
      <c r="BR71" s="110">
        <f>$BT$71*'Salary &amp; FB Exp'!EP34</f>
        <v>0</v>
      </c>
      <c r="BS71" s="110">
        <f>$BT$71*'Salary &amp; FB Exp'!ER34</f>
        <v>0</v>
      </c>
      <c r="BT71" s="9">
        <f>'Salary &amp; FB Exp'!H27</f>
        <v>0</v>
      </c>
    </row>
    <row r="72" spans="1:72" ht="12" customHeight="1" x14ac:dyDescent="0.2">
      <c r="D72" s="19"/>
      <c r="E72" s="19"/>
      <c r="F72" s="19"/>
      <c r="G72" s="19"/>
    </row>
    <row r="73" spans="1:72" ht="12" customHeight="1" x14ac:dyDescent="0.2">
      <c r="B73" s="44" t="s">
        <v>109</v>
      </c>
      <c r="D73" s="214">
        <f>D71+D22-D24-D26</f>
        <v>0</v>
      </c>
      <c r="E73" s="214">
        <f t="shared" ref="E73:BP73" si="18">E71+E22-E24-E26</f>
        <v>0</v>
      </c>
      <c r="F73" s="214">
        <f t="shared" si="18"/>
        <v>0</v>
      </c>
      <c r="G73" s="214">
        <f t="shared" si="18"/>
        <v>0</v>
      </c>
      <c r="H73" s="214">
        <f t="shared" si="18"/>
        <v>0</v>
      </c>
      <c r="I73" s="214">
        <f t="shared" si="18"/>
        <v>0</v>
      </c>
      <c r="J73" s="214">
        <f t="shared" si="18"/>
        <v>0</v>
      </c>
      <c r="K73" s="214">
        <f t="shared" si="18"/>
        <v>0</v>
      </c>
      <c r="L73" s="214">
        <f t="shared" si="18"/>
        <v>0</v>
      </c>
      <c r="M73" s="214">
        <f t="shared" si="18"/>
        <v>0</v>
      </c>
      <c r="N73" s="214">
        <f t="shared" si="18"/>
        <v>0</v>
      </c>
      <c r="O73" s="214">
        <f t="shared" si="18"/>
        <v>0</v>
      </c>
      <c r="P73" s="214">
        <f t="shared" si="18"/>
        <v>0</v>
      </c>
      <c r="Q73" s="214">
        <f t="shared" si="18"/>
        <v>0</v>
      </c>
      <c r="R73" s="214">
        <f t="shared" si="18"/>
        <v>0</v>
      </c>
      <c r="S73" s="214">
        <f t="shared" si="18"/>
        <v>0</v>
      </c>
      <c r="T73" s="214">
        <f t="shared" si="18"/>
        <v>0</v>
      </c>
      <c r="U73" s="214">
        <f t="shared" si="18"/>
        <v>0</v>
      </c>
      <c r="V73" s="214">
        <f t="shared" si="18"/>
        <v>0</v>
      </c>
      <c r="W73" s="214">
        <f t="shared" si="18"/>
        <v>0</v>
      </c>
      <c r="X73" s="214">
        <f t="shared" si="18"/>
        <v>0</v>
      </c>
      <c r="Y73" s="214">
        <f t="shared" si="18"/>
        <v>0</v>
      </c>
      <c r="Z73" s="214">
        <f t="shared" si="18"/>
        <v>0</v>
      </c>
      <c r="AA73" s="214">
        <f t="shared" si="18"/>
        <v>0</v>
      </c>
      <c r="AB73" s="214">
        <f t="shared" si="18"/>
        <v>0</v>
      </c>
      <c r="AC73" s="214">
        <f t="shared" si="18"/>
        <v>0</v>
      </c>
      <c r="AD73" s="214">
        <f t="shared" si="18"/>
        <v>0</v>
      </c>
      <c r="AE73" s="214">
        <f t="shared" si="18"/>
        <v>0</v>
      </c>
      <c r="AF73" s="214">
        <f t="shared" si="18"/>
        <v>0</v>
      </c>
      <c r="AG73" s="214">
        <f t="shared" si="18"/>
        <v>0</v>
      </c>
      <c r="AH73" s="214">
        <f t="shared" si="18"/>
        <v>0</v>
      </c>
      <c r="AI73" s="214">
        <f t="shared" si="18"/>
        <v>0</v>
      </c>
      <c r="AJ73" s="214">
        <f t="shared" si="18"/>
        <v>0</v>
      </c>
      <c r="AK73" s="214">
        <f t="shared" si="18"/>
        <v>0</v>
      </c>
      <c r="AL73" s="214">
        <f t="shared" si="18"/>
        <v>0</v>
      </c>
      <c r="AM73" s="214">
        <f t="shared" si="18"/>
        <v>0</v>
      </c>
      <c r="AN73" s="214">
        <f t="shared" si="18"/>
        <v>0</v>
      </c>
      <c r="AO73" s="214">
        <f t="shared" si="18"/>
        <v>0</v>
      </c>
      <c r="AP73" s="214">
        <f t="shared" si="18"/>
        <v>0</v>
      </c>
      <c r="AQ73" s="214">
        <f t="shared" si="18"/>
        <v>0</v>
      </c>
      <c r="AR73" s="214">
        <f t="shared" si="18"/>
        <v>0</v>
      </c>
      <c r="AS73" s="214">
        <f t="shared" si="18"/>
        <v>0</v>
      </c>
      <c r="AT73" s="214">
        <f t="shared" si="18"/>
        <v>0</v>
      </c>
      <c r="AU73" s="214">
        <f t="shared" si="18"/>
        <v>0</v>
      </c>
      <c r="AV73" s="214">
        <f t="shared" si="18"/>
        <v>0</v>
      </c>
      <c r="AW73" s="214">
        <f t="shared" si="18"/>
        <v>0</v>
      </c>
      <c r="AX73" s="214">
        <f t="shared" si="18"/>
        <v>0</v>
      </c>
      <c r="AY73" s="214">
        <f t="shared" si="18"/>
        <v>0</v>
      </c>
      <c r="AZ73" s="214">
        <f t="shared" si="18"/>
        <v>0</v>
      </c>
      <c r="BA73" s="214">
        <f t="shared" si="18"/>
        <v>0</v>
      </c>
      <c r="BB73" s="214">
        <f t="shared" si="18"/>
        <v>0</v>
      </c>
      <c r="BC73" s="214">
        <f t="shared" si="18"/>
        <v>0</v>
      </c>
      <c r="BD73" s="214">
        <f t="shared" si="18"/>
        <v>0</v>
      </c>
      <c r="BE73" s="214">
        <f t="shared" si="18"/>
        <v>0</v>
      </c>
      <c r="BF73" s="214">
        <f t="shared" si="18"/>
        <v>0</v>
      </c>
      <c r="BG73" s="214">
        <f t="shared" si="18"/>
        <v>0</v>
      </c>
      <c r="BH73" s="214">
        <f t="shared" si="18"/>
        <v>0</v>
      </c>
      <c r="BI73" s="214">
        <f t="shared" si="18"/>
        <v>0</v>
      </c>
      <c r="BJ73" s="214">
        <f t="shared" si="18"/>
        <v>0</v>
      </c>
      <c r="BK73" s="214">
        <f t="shared" si="18"/>
        <v>0</v>
      </c>
      <c r="BL73" s="214">
        <f t="shared" si="18"/>
        <v>0</v>
      </c>
      <c r="BM73" s="214">
        <f t="shared" si="18"/>
        <v>0</v>
      </c>
      <c r="BN73" s="214">
        <f t="shared" si="18"/>
        <v>0</v>
      </c>
      <c r="BO73" s="214">
        <f t="shared" si="18"/>
        <v>0</v>
      </c>
      <c r="BP73" s="214">
        <f t="shared" si="18"/>
        <v>0</v>
      </c>
      <c r="BQ73" s="214">
        <f t="shared" ref="BQ73:BS73" si="19">BQ71+BQ22-BQ24-BQ26</f>
        <v>0</v>
      </c>
      <c r="BR73" s="214">
        <f t="shared" si="19"/>
        <v>0</v>
      </c>
      <c r="BS73" s="214">
        <f t="shared" si="19"/>
        <v>0</v>
      </c>
      <c r="BT73" s="214">
        <f>SUM(D73:BS73)</f>
        <v>0</v>
      </c>
    </row>
    <row r="74" spans="1:72" ht="12" customHeight="1" x14ac:dyDescent="0.2">
      <c r="D74" s="21"/>
      <c r="E74" s="21"/>
      <c r="F74" s="21"/>
      <c r="G74" s="21"/>
      <c r="BT74" s="21"/>
    </row>
    <row r="75" spans="1:72" ht="12" customHeight="1" x14ac:dyDescent="0.2">
      <c r="B75" s="44" t="s">
        <v>110</v>
      </c>
      <c r="G75" s="8"/>
      <c r="K75" s="8"/>
      <c r="O75" s="8"/>
      <c r="S75" s="8"/>
      <c r="W75" s="8"/>
      <c r="AA75" s="8"/>
      <c r="AE75" s="8"/>
      <c r="AI75" s="8"/>
      <c r="AM75" s="8"/>
      <c r="AQ75" s="8"/>
      <c r="AU75" s="8"/>
      <c r="AY75" s="8"/>
      <c r="BC75" s="8"/>
      <c r="BG75" s="8"/>
      <c r="BK75" s="8"/>
      <c r="BO75" s="8"/>
      <c r="BS75" s="8"/>
      <c r="BT75" s="21"/>
    </row>
    <row r="76" spans="1:72" ht="12" customHeight="1" x14ac:dyDescent="0.2">
      <c r="C76" s="44" t="s">
        <v>30</v>
      </c>
      <c r="D76" s="347"/>
      <c r="E76" s="19"/>
      <c r="F76" s="19"/>
      <c r="H76" s="347"/>
      <c r="I76" s="19"/>
      <c r="J76" s="19"/>
      <c r="L76" s="347"/>
      <c r="M76" s="19"/>
      <c r="N76" s="19"/>
      <c r="P76" s="347"/>
      <c r="Q76" s="19"/>
      <c r="R76" s="19"/>
      <c r="T76" s="347"/>
      <c r="U76" s="19"/>
      <c r="V76" s="19"/>
      <c r="X76" s="347"/>
      <c r="Y76" s="19"/>
      <c r="Z76" s="19"/>
      <c r="AB76" s="347"/>
      <c r="AC76" s="19"/>
      <c r="AD76" s="19"/>
      <c r="AF76" s="347"/>
      <c r="AG76" s="19"/>
      <c r="AH76" s="19"/>
      <c r="AJ76" s="347"/>
      <c r="AK76" s="19"/>
      <c r="AL76" s="19"/>
      <c r="AN76" s="347"/>
      <c r="AO76" s="19"/>
      <c r="AP76" s="19"/>
      <c r="AR76" s="347"/>
      <c r="AS76" s="19"/>
      <c r="AT76" s="19"/>
      <c r="AV76" s="347"/>
      <c r="AW76" s="19"/>
      <c r="AX76" s="19"/>
      <c r="AZ76" s="347"/>
      <c r="BA76" s="19"/>
      <c r="BB76" s="19"/>
      <c r="BD76" s="347"/>
      <c r="BE76" s="19"/>
      <c r="BF76" s="19"/>
      <c r="BH76" s="347"/>
      <c r="BI76" s="19"/>
      <c r="BJ76" s="19"/>
      <c r="BL76" s="347"/>
      <c r="BM76" s="19"/>
      <c r="BN76" s="19"/>
      <c r="BP76" s="347"/>
      <c r="BQ76" s="19"/>
      <c r="BR76" s="19"/>
      <c r="BT76" s="8"/>
    </row>
    <row r="77" spans="1:72" ht="12" customHeight="1" x14ac:dyDescent="0.2">
      <c r="C77" s="44" t="s">
        <v>30</v>
      </c>
      <c r="D77" s="19"/>
      <c r="E77" s="347"/>
      <c r="F77" s="19"/>
      <c r="G77" s="22"/>
      <c r="H77" s="19"/>
      <c r="I77" s="347"/>
      <c r="J77" s="19"/>
      <c r="K77" s="22"/>
      <c r="L77" s="19"/>
      <c r="M77" s="347"/>
      <c r="N77" s="19"/>
      <c r="O77" s="22"/>
      <c r="P77" s="19"/>
      <c r="Q77" s="347"/>
      <c r="R77" s="19"/>
      <c r="S77" s="22"/>
      <c r="T77" s="19"/>
      <c r="U77" s="347"/>
      <c r="V77" s="19"/>
      <c r="W77" s="22"/>
      <c r="X77" s="19"/>
      <c r="Y77" s="347"/>
      <c r="Z77" s="19"/>
      <c r="AA77" s="22"/>
      <c r="AB77" s="19"/>
      <c r="AC77" s="347"/>
      <c r="AD77" s="19"/>
      <c r="AE77" s="22"/>
      <c r="AF77" s="19"/>
      <c r="AG77" s="347"/>
      <c r="AH77" s="19"/>
      <c r="AI77" s="22"/>
      <c r="AJ77" s="19"/>
      <c r="AK77" s="347"/>
      <c r="AL77" s="19"/>
      <c r="AM77" s="22"/>
      <c r="AN77" s="19"/>
      <c r="AO77" s="347"/>
      <c r="AP77" s="19"/>
      <c r="AQ77" s="22"/>
      <c r="AR77" s="19"/>
      <c r="AS77" s="347"/>
      <c r="AT77" s="19"/>
      <c r="AU77" s="22"/>
      <c r="AV77" s="19"/>
      <c r="AW77" s="347"/>
      <c r="AX77" s="19"/>
      <c r="AY77" s="22"/>
      <c r="AZ77" s="19"/>
      <c r="BA77" s="347"/>
      <c r="BB77" s="19"/>
      <c r="BC77" s="22"/>
      <c r="BD77" s="19"/>
      <c r="BE77" s="347"/>
      <c r="BF77" s="19"/>
      <c r="BG77" s="22"/>
      <c r="BH77" s="19"/>
      <c r="BI77" s="347"/>
      <c r="BJ77" s="19"/>
      <c r="BK77" s="22"/>
      <c r="BL77" s="19"/>
      <c r="BM77" s="347"/>
      <c r="BN77" s="19"/>
      <c r="BO77" s="22"/>
      <c r="BP77" s="19"/>
      <c r="BQ77" s="347"/>
      <c r="BR77" s="19"/>
      <c r="BS77" s="22"/>
    </row>
    <row r="78" spans="1:72" ht="12" customHeight="1" x14ac:dyDescent="0.2">
      <c r="C78" s="44" t="s">
        <v>30</v>
      </c>
      <c r="D78" s="19"/>
      <c r="E78" s="19"/>
      <c r="F78" s="347"/>
      <c r="G78" s="22"/>
      <c r="H78" s="19"/>
      <c r="I78" s="19"/>
      <c r="J78" s="347"/>
      <c r="K78" s="22"/>
      <c r="L78" s="19"/>
      <c r="M78" s="19"/>
      <c r="N78" s="347"/>
      <c r="O78" s="22"/>
      <c r="P78" s="19"/>
      <c r="Q78" s="19"/>
      <c r="R78" s="347"/>
      <c r="S78" s="22"/>
      <c r="T78" s="19"/>
      <c r="U78" s="19"/>
      <c r="V78" s="347"/>
      <c r="W78" s="22"/>
      <c r="X78" s="19"/>
      <c r="Y78" s="19"/>
      <c r="Z78" s="347"/>
      <c r="AA78" s="22"/>
      <c r="AB78" s="19"/>
      <c r="AC78" s="19"/>
      <c r="AD78" s="347"/>
      <c r="AE78" s="22"/>
      <c r="AF78" s="19"/>
      <c r="AG78" s="19"/>
      <c r="AH78" s="347"/>
      <c r="AI78" s="22"/>
      <c r="AJ78" s="19"/>
      <c r="AK78" s="19"/>
      <c r="AL78" s="347"/>
      <c r="AM78" s="22"/>
      <c r="AN78" s="19"/>
      <c r="AO78" s="19"/>
      <c r="AP78" s="347"/>
      <c r="AQ78" s="22"/>
      <c r="AR78" s="19"/>
      <c r="AS78" s="19"/>
      <c r="AT78" s="347"/>
      <c r="AU78" s="22"/>
      <c r="AV78" s="19"/>
      <c r="AW78" s="19"/>
      <c r="AX78" s="347"/>
      <c r="AY78" s="22"/>
      <c r="AZ78" s="19"/>
      <c r="BA78" s="19"/>
      <c r="BB78" s="347"/>
      <c r="BC78" s="22"/>
      <c r="BD78" s="19"/>
      <c r="BE78" s="19"/>
      <c r="BF78" s="347"/>
      <c r="BG78" s="22"/>
      <c r="BH78" s="19"/>
      <c r="BI78" s="19"/>
      <c r="BJ78" s="347"/>
      <c r="BK78" s="22"/>
      <c r="BL78" s="19"/>
      <c r="BM78" s="19"/>
      <c r="BN78" s="347"/>
      <c r="BO78" s="22"/>
      <c r="BP78" s="19"/>
      <c r="BQ78" s="19"/>
      <c r="BR78" s="347"/>
      <c r="BS78" s="22"/>
      <c r="BT78" s="5"/>
    </row>
    <row r="79" spans="1:72" ht="12" customHeight="1" x14ac:dyDescent="0.2">
      <c r="C79" s="44" t="s">
        <v>30</v>
      </c>
      <c r="D79" s="19"/>
      <c r="E79" s="19"/>
      <c r="F79" s="19"/>
      <c r="G79" s="347"/>
      <c r="H79" s="19"/>
      <c r="I79" s="19"/>
      <c r="J79" s="19"/>
      <c r="K79" s="347"/>
      <c r="L79" s="19"/>
      <c r="M79" s="19"/>
      <c r="N79" s="19"/>
      <c r="O79" s="347"/>
      <c r="P79" s="19"/>
      <c r="Q79" s="19"/>
      <c r="R79" s="19"/>
      <c r="S79" s="347"/>
      <c r="T79" s="19"/>
      <c r="U79" s="19"/>
      <c r="V79" s="19"/>
      <c r="W79" s="347"/>
      <c r="X79" s="19"/>
      <c r="Y79" s="19"/>
      <c r="Z79" s="19"/>
      <c r="AA79" s="347"/>
      <c r="AB79" s="19"/>
      <c r="AC79" s="19"/>
      <c r="AD79" s="19"/>
      <c r="AE79" s="347"/>
      <c r="AF79" s="19"/>
      <c r="AG79" s="19"/>
      <c r="AH79" s="19"/>
      <c r="AI79" s="347"/>
      <c r="AJ79" s="19"/>
      <c r="AK79" s="19"/>
      <c r="AL79" s="19"/>
      <c r="AM79" s="347"/>
      <c r="AN79" s="19"/>
      <c r="AO79" s="19"/>
      <c r="AP79" s="19"/>
      <c r="AQ79" s="347"/>
      <c r="AR79" s="19"/>
      <c r="AS79" s="19"/>
      <c r="AT79" s="19"/>
      <c r="AU79" s="347"/>
      <c r="AV79" s="19"/>
      <c r="AW79" s="19"/>
      <c r="AX79" s="19"/>
      <c r="AY79" s="347"/>
      <c r="AZ79" s="19"/>
      <c r="BA79" s="19"/>
      <c r="BB79" s="19"/>
      <c r="BC79" s="347"/>
      <c r="BD79" s="19"/>
      <c r="BE79" s="19"/>
      <c r="BF79" s="19"/>
      <c r="BG79" s="347"/>
      <c r="BH79" s="19"/>
      <c r="BI79" s="19"/>
      <c r="BJ79" s="19"/>
      <c r="BK79" s="347"/>
      <c r="BL79" s="19"/>
      <c r="BM79" s="19"/>
      <c r="BN79" s="19"/>
      <c r="BO79" s="347"/>
      <c r="BP79" s="19"/>
      <c r="BQ79" s="19"/>
      <c r="BR79" s="19"/>
      <c r="BS79" s="347"/>
    </row>
    <row r="80" spans="1:72" ht="12" customHeight="1" x14ac:dyDescent="0.2">
      <c r="C80" s="44" t="s">
        <v>21</v>
      </c>
      <c r="D80" s="57">
        <f>D73-D76</f>
        <v>0</v>
      </c>
      <c r="E80" s="57">
        <f>E73-E77</f>
        <v>0</v>
      </c>
      <c r="F80" s="57">
        <f>F73-F78</f>
        <v>0</v>
      </c>
      <c r="G80" s="167">
        <f>G73-G79</f>
        <v>0</v>
      </c>
      <c r="H80" s="57">
        <f>H73-H76</f>
        <v>0</v>
      </c>
      <c r="I80" s="57">
        <f>I73-I77</f>
        <v>0</v>
      </c>
      <c r="J80" s="57">
        <f>J73-J78</f>
        <v>0</v>
      </c>
      <c r="K80" s="167">
        <f>K73-K79</f>
        <v>0</v>
      </c>
      <c r="L80" s="57">
        <f>L73-L76</f>
        <v>0</v>
      </c>
      <c r="M80" s="57">
        <f>M73-M77</f>
        <v>0</v>
      </c>
      <c r="N80" s="57">
        <f>N73-N78</f>
        <v>0</v>
      </c>
      <c r="O80" s="167">
        <f>O73-O79</f>
        <v>0</v>
      </c>
      <c r="P80" s="57">
        <f>P73-P76</f>
        <v>0</v>
      </c>
      <c r="Q80" s="57">
        <f>Q73-Q77</f>
        <v>0</v>
      </c>
      <c r="R80" s="57">
        <f>R73-R78</f>
        <v>0</v>
      </c>
      <c r="S80" s="167">
        <f>S73-S79</f>
        <v>0</v>
      </c>
      <c r="T80" s="57">
        <f>T73-T76</f>
        <v>0</v>
      </c>
      <c r="U80" s="57">
        <f>U73-U77</f>
        <v>0</v>
      </c>
      <c r="V80" s="57">
        <f>V73-V78</f>
        <v>0</v>
      </c>
      <c r="W80" s="167">
        <f>W73-W79</f>
        <v>0</v>
      </c>
      <c r="X80" s="57">
        <f>X73-X76</f>
        <v>0</v>
      </c>
      <c r="Y80" s="57">
        <f>Y73-Y77</f>
        <v>0</v>
      </c>
      <c r="Z80" s="57">
        <f>Z73-Z78</f>
        <v>0</v>
      </c>
      <c r="AA80" s="167">
        <f>AA73-AA79</f>
        <v>0</v>
      </c>
      <c r="AB80" s="57">
        <f>AB73-AB76</f>
        <v>0</v>
      </c>
      <c r="AC80" s="57">
        <f>AC73-AC77</f>
        <v>0</v>
      </c>
      <c r="AD80" s="57">
        <f>AD73-AD78</f>
        <v>0</v>
      </c>
      <c r="AE80" s="167">
        <f>AE73-AE79</f>
        <v>0</v>
      </c>
      <c r="AF80" s="57">
        <f>AF73-AF76</f>
        <v>0</v>
      </c>
      <c r="AG80" s="57">
        <f>AG73-AG77</f>
        <v>0</v>
      </c>
      <c r="AH80" s="57">
        <f>AH73-AH78</f>
        <v>0</v>
      </c>
      <c r="AI80" s="167">
        <f>AI73-AI79</f>
        <v>0</v>
      </c>
      <c r="AJ80" s="57">
        <f>AJ73-AJ76</f>
        <v>0</v>
      </c>
      <c r="AK80" s="57">
        <f>AK73-AK77</f>
        <v>0</v>
      </c>
      <c r="AL80" s="57">
        <f>AL73-AL78</f>
        <v>0</v>
      </c>
      <c r="AM80" s="167">
        <f>AM73-AM79</f>
        <v>0</v>
      </c>
      <c r="AN80" s="57">
        <f>AN73-AN76</f>
        <v>0</v>
      </c>
      <c r="AO80" s="57">
        <f>AO73-AO77</f>
        <v>0</v>
      </c>
      <c r="AP80" s="57">
        <f>AP73-AP78</f>
        <v>0</v>
      </c>
      <c r="AQ80" s="167">
        <f>AQ73-AQ79</f>
        <v>0</v>
      </c>
      <c r="AR80" s="57">
        <f>AR73-AR76</f>
        <v>0</v>
      </c>
      <c r="AS80" s="57">
        <f>AS73-AS77</f>
        <v>0</v>
      </c>
      <c r="AT80" s="57">
        <f>AT73-AT78</f>
        <v>0</v>
      </c>
      <c r="AU80" s="167">
        <f>AU73-AU79</f>
        <v>0</v>
      </c>
      <c r="AV80" s="57">
        <f>AV73-AV76</f>
        <v>0</v>
      </c>
      <c r="AW80" s="57">
        <f>AW73-AW77</f>
        <v>0</v>
      </c>
      <c r="AX80" s="57">
        <f>AX73-AX78</f>
        <v>0</v>
      </c>
      <c r="AY80" s="167">
        <f>AY73-AY79</f>
        <v>0</v>
      </c>
      <c r="AZ80" s="57">
        <f>AZ73-AZ76</f>
        <v>0</v>
      </c>
      <c r="BA80" s="57">
        <f>BA73-BA77</f>
        <v>0</v>
      </c>
      <c r="BB80" s="57">
        <f>BB73-BB78</f>
        <v>0</v>
      </c>
      <c r="BC80" s="167">
        <f>BC73-BC79</f>
        <v>0</v>
      </c>
      <c r="BD80" s="57">
        <f>BD73-BD76</f>
        <v>0</v>
      </c>
      <c r="BE80" s="57">
        <f>BE73-BE77</f>
        <v>0</v>
      </c>
      <c r="BF80" s="57">
        <f>BF73-BF78</f>
        <v>0</v>
      </c>
      <c r="BG80" s="167">
        <f>BG73-BG79</f>
        <v>0</v>
      </c>
      <c r="BH80" s="57">
        <f>BH73-BH76</f>
        <v>0</v>
      </c>
      <c r="BI80" s="57">
        <f>BI73-BI77</f>
        <v>0</v>
      </c>
      <c r="BJ80" s="57">
        <f>BJ73-BJ78</f>
        <v>0</v>
      </c>
      <c r="BK80" s="167">
        <f>BK73-BK79</f>
        <v>0</v>
      </c>
      <c r="BL80" s="57">
        <f>BL73-BL76</f>
        <v>0</v>
      </c>
      <c r="BM80" s="57">
        <f>BM73-BM77</f>
        <v>0</v>
      </c>
      <c r="BN80" s="57">
        <f>BN73-BN78</f>
        <v>0</v>
      </c>
      <c r="BO80" s="167">
        <f>BO73-BO79</f>
        <v>0</v>
      </c>
      <c r="BP80" s="57">
        <f>BP73-BP76</f>
        <v>0</v>
      </c>
      <c r="BQ80" s="57">
        <f>BQ73-BQ77</f>
        <v>0</v>
      </c>
      <c r="BR80" s="57">
        <f>BR73-BR78</f>
        <v>0</v>
      </c>
      <c r="BS80" s="167">
        <f>BS73-BS79</f>
        <v>0</v>
      </c>
      <c r="BT80" s="168">
        <f>SUM(D80:BS80)</f>
        <v>0</v>
      </c>
    </row>
    <row r="81" spans="2:72" ht="12" customHeight="1" x14ac:dyDescent="0.2">
      <c r="D81" s="20"/>
      <c r="E81" s="20"/>
      <c r="F81" s="20"/>
      <c r="G81" s="19"/>
    </row>
    <row r="82" spans="2:72" ht="12" customHeight="1" x14ac:dyDescent="0.2">
      <c r="B82" s="44" t="s">
        <v>27</v>
      </c>
      <c r="D82" s="3"/>
      <c r="E82" s="3"/>
      <c r="F82" s="3"/>
    </row>
    <row r="83" spans="2:72" ht="12" customHeight="1" x14ac:dyDescent="0.2">
      <c r="C83" s="44" t="s">
        <v>14</v>
      </c>
      <c r="D83" s="216">
        <f>D46*D59</f>
        <v>0</v>
      </c>
      <c r="E83" s="216">
        <f t="shared" ref="E83:BP83" si="20">E46*E59</f>
        <v>0</v>
      </c>
      <c r="F83" s="216">
        <f t="shared" si="20"/>
        <v>0</v>
      </c>
      <c r="G83" s="216">
        <f t="shared" si="20"/>
        <v>0</v>
      </c>
      <c r="H83" s="216">
        <f t="shared" si="20"/>
        <v>0</v>
      </c>
      <c r="I83" s="216">
        <f t="shared" si="20"/>
        <v>0</v>
      </c>
      <c r="J83" s="216">
        <f t="shared" si="20"/>
        <v>0</v>
      </c>
      <c r="K83" s="216">
        <f t="shared" si="20"/>
        <v>0</v>
      </c>
      <c r="L83" s="216">
        <f t="shared" si="20"/>
        <v>0</v>
      </c>
      <c r="M83" s="216">
        <f t="shared" si="20"/>
        <v>0</v>
      </c>
      <c r="N83" s="216">
        <f t="shared" si="20"/>
        <v>0</v>
      </c>
      <c r="O83" s="216">
        <f t="shared" si="20"/>
        <v>0</v>
      </c>
      <c r="P83" s="216">
        <f t="shared" si="20"/>
        <v>0</v>
      </c>
      <c r="Q83" s="216">
        <f t="shared" si="20"/>
        <v>0</v>
      </c>
      <c r="R83" s="216">
        <f t="shared" si="20"/>
        <v>0</v>
      </c>
      <c r="S83" s="216">
        <f t="shared" si="20"/>
        <v>0</v>
      </c>
      <c r="T83" s="216">
        <f t="shared" si="20"/>
        <v>0</v>
      </c>
      <c r="U83" s="216">
        <f t="shared" si="20"/>
        <v>0</v>
      </c>
      <c r="V83" s="216">
        <f t="shared" si="20"/>
        <v>0</v>
      </c>
      <c r="W83" s="216">
        <f t="shared" si="20"/>
        <v>0</v>
      </c>
      <c r="X83" s="216">
        <f t="shared" si="20"/>
        <v>0</v>
      </c>
      <c r="Y83" s="216">
        <f t="shared" si="20"/>
        <v>0</v>
      </c>
      <c r="Z83" s="216">
        <f t="shared" si="20"/>
        <v>0</v>
      </c>
      <c r="AA83" s="216">
        <f t="shared" si="20"/>
        <v>0</v>
      </c>
      <c r="AB83" s="216">
        <f t="shared" si="20"/>
        <v>0</v>
      </c>
      <c r="AC83" s="216">
        <f t="shared" si="20"/>
        <v>0</v>
      </c>
      <c r="AD83" s="216">
        <f t="shared" si="20"/>
        <v>0</v>
      </c>
      <c r="AE83" s="216">
        <f t="shared" si="20"/>
        <v>0</v>
      </c>
      <c r="AF83" s="216">
        <f t="shared" si="20"/>
        <v>0</v>
      </c>
      <c r="AG83" s="216">
        <f t="shared" si="20"/>
        <v>0</v>
      </c>
      <c r="AH83" s="216">
        <f t="shared" si="20"/>
        <v>0</v>
      </c>
      <c r="AI83" s="216">
        <f t="shared" si="20"/>
        <v>0</v>
      </c>
      <c r="AJ83" s="216">
        <f t="shared" si="20"/>
        <v>0</v>
      </c>
      <c r="AK83" s="216">
        <f t="shared" si="20"/>
        <v>0</v>
      </c>
      <c r="AL83" s="216">
        <f t="shared" si="20"/>
        <v>0</v>
      </c>
      <c r="AM83" s="216">
        <f t="shared" si="20"/>
        <v>0</v>
      </c>
      <c r="AN83" s="216">
        <f t="shared" si="20"/>
        <v>0</v>
      </c>
      <c r="AO83" s="216">
        <f t="shared" si="20"/>
        <v>0</v>
      </c>
      <c r="AP83" s="216">
        <f t="shared" si="20"/>
        <v>0</v>
      </c>
      <c r="AQ83" s="216">
        <f t="shared" si="20"/>
        <v>0</v>
      </c>
      <c r="AR83" s="216">
        <f t="shared" si="20"/>
        <v>0</v>
      </c>
      <c r="AS83" s="216">
        <f t="shared" si="20"/>
        <v>0</v>
      </c>
      <c r="AT83" s="216">
        <f t="shared" si="20"/>
        <v>0</v>
      </c>
      <c r="AU83" s="216">
        <f t="shared" si="20"/>
        <v>0</v>
      </c>
      <c r="AV83" s="216">
        <f t="shared" si="20"/>
        <v>0</v>
      </c>
      <c r="AW83" s="216">
        <f t="shared" si="20"/>
        <v>0</v>
      </c>
      <c r="AX83" s="216">
        <f t="shared" si="20"/>
        <v>0</v>
      </c>
      <c r="AY83" s="216">
        <f t="shared" si="20"/>
        <v>0</v>
      </c>
      <c r="AZ83" s="216">
        <f t="shared" si="20"/>
        <v>0</v>
      </c>
      <c r="BA83" s="216">
        <f t="shared" si="20"/>
        <v>0</v>
      </c>
      <c r="BB83" s="216">
        <f t="shared" si="20"/>
        <v>0</v>
      </c>
      <c r="BC83" s="216">
        <f t="shared" si="20"/>
        <v>0</v>
      </c>
      <c r="BD83" s="216">
        <f t="shared" si="20"/>
        <v>0</v>
      </c>
      <c r="BE83" s="216">
        <f t="shared" si="20"/>
        <v>0</v>
      </c>
      <c r="BF83" s="216">
        <f t="shared" si="20"/>
        <v>0</v>
      </c>
      <c r="BG83" s="216">
        <f t="shared" si="20"/>
        <v>0</v>
      </c>
      <c r="BH83" s="216">
        <f t="shared" si="20"/>
        <v>0</v>
      </c>
      <c r="BI83" s="216">
        <f t="shared" si="20"/>
        <v>0</v>
      </c>
      <c r="BJ83" s="216">
        <f t="shared" si="20"/>
        <v>0</v>
      </c>
      <c r="BK83" s="216">
        <f t="shared" si="20"/>
        <v>0</v>
      </c>
      <c r="BL83" s="216">
        <f t="shared" si="20"/>
        <v>0</v>
      </c>
      <c r="BM83" s="216">
        <f t="shared" si="20"/>
        <v>0</v>
      </c>
      <c r="BN83" s="216">
        <f t="shared" si="20"/>
        <v>0</v>
      </c>
      <c r="BO83" s="216">
        <f t="shared" si="20"/>
        <v>0</v>
      </c>
      <c r="BP83" s="216">
        <f t="shared" si="20"/>
        <v>0</v>
      </c>
      <c r="BQ83" s="216">
        <f t="shared" ref="BQ83:BR83" si="21">BQ46*BQ59</f>
        <v>0</v>
      </c>
      <c r="BR83" s="216">
        <f t="shared" si="21"/>
        <v>0</v>
      </c>
      <c r="BS83" s="216">
        <f>BS46*BS59</f>
        <v>0</v>
      </c>
      <c r="BT83" s="110">
        <f>SUM(D83:BS83)</f>
        <v>0</v>
      </c>
    </row>
    <row r="84" spans="2:72" ht="12" customHeight="1" x14ac:dyDescent="0.2">
      <c r="C84" s="44" t="s">
        <v>46</v>
      </c>
      <c r="D84" s="216">
        <f>D47*D60</f>
        <v>0</v>
      </c>
      <c r="E84" s="216">
        <f t="shared" ref="E84:BP84" si="22">E47*E60</f>
        <v>0</v>
      </c>
      <c r="F84" s="216">
        <f t="shared" si="22"/>
        <v>0</v>
      </c>
      <c r="G84" s="216">
        <f t="shared" si="22"/>
        <v>0</v>
      </c>
      <c r="H84" s="216">
        <f t="shared" si="22"/>
        <v>0</v>
      </c>
      <c r="I84" s="216">
        <f t="shared" si="22"/>
        <v>0</v>
      </c>
      <c r="J84" s="216">
        <f t="shared" si="22"/>
        <v>0</v>
      </c>
      <c r="K84" s="216">
        <f t="shared" si="22"/>
        <v>0</v>
      </c>
      <c r="L84" s="216">
        <f t="shared" si="22"/>
        <v>0</v>
      </c>
      <c r="M84" s="216">
        <f t="shared" si="22"/>
        <v>0</v>
      </c>
      <c r="N84" s="216">
        <f t="shared" si="22"/>
        <v>0</v>
      </c>
      <c r="O84" s="216">
        <f t="shared" si="22"/>
        <v>0</v>
      </c>
      <c r="P84" s="216">
        <f t="shared" si="22"/>
        <v>0</v>
      </c>
      <c r="Q84" s="216">
        <f t="shared" si="22"/>
        <v>0</v>
      </c>
      <c r="R84" s="216">
        <f t="shared" si="22"/>
        <v>0</v>
      </c>
      <c r="S84" s="216">
        <f t="shared" si="22"/>
        <v>0</v>
      </c>
      <c r="T84" s="216">
        <f t="shared" si="22"/>
        <v>0</v>
      </c>
      <c r="U84" s="216">
        <f t="shared" si="22"/>
        <v>0</v>
      </c>
      <c r="V84" s="216">
        <f t="shared" si="22"/>
        <v>0</v>
      </c>
      <c r="W84" s="216">
        <f t="shared" si="22"/>
        <v>0</v>
      </c>
      <c r="X84" s="216">
        <f t="shared" si="22"/>
        <v>0</v>
      </c>
      <c r="Y84" s="216">
        <f t="shared" si="22"/>
        <v>0</v>
      </c>
      <c r="Z84" s="216">
        <f t="shared" si="22"/>
        <v>0</v>
      </c>
      <c r="AA84" s="216">
        <f t="shared" si="22"/>
        <v>0</v>
      </c>
      <c r="AB84" s="216">
        <f t="shared" si="22"/>
        <v>0</v>
      </c>
      <c r="AC84" s="216">
        <f t="shared" si="22"/>
        <v>0</v>
      </c>
      <c r="AD84" s="216">
        <f t="shared" si="22"/>
        <v>0</v>
      </c>
      <c r="AE84" s="216">
        <f t="shared" si="22"/>
        <v>0</v>
      </c>
      <c r="AF84" s="216">
        <f t="shared" si="22"/>
        <v>0</v>
      </c>
      <c r="AG84" s="216">
        <f t="shared" si="22"/>
        <v>0</v>
      </c>
      <c r="AH84" s="216">
        <f t="shared" si="22"/>
        <v>0</v>
      </c>
      <c r="AI84" s="216">
        <f t="shared" si="22"/>
        <v>0</v>
      </c>
      <c r="AJ84" s="216">
        <f t="shared" si="22"/>
        <v>0</v>
      </c>
      <c r="AK84" s="216">
        <f t="shared" si="22"/>
        <v>0</v>
      </c>
      <c r="AL84" s="216">
        <f t="shared" si="22"/>
        <v>0</v>
      </c>
      <c r="AM84" s="216">
        <f t="shared" si="22"/>
        <v>0</v>
      </c>
      <c r="AN84" s="216">
        <f t="shared" si="22"/>
        <v>0</v>
      </c>
      <c r="AO84" s="216">
        <f t="shared" si="22"/>
        <v>0</v>
      </c>
      <c r="AP84" s="216">
        <f t="shared" si="22"/>
        <v>0</v>
      </c>
      <c r="AQ84" s="216">
        <f t="shared" si="22"/>
        <v>0</v>
      </c>
      <c r="AR84" s="216">
        <f t="shared" si="22"/>
        <v>0</v>
      </c>
      <c r="AS84" s="216">
        <f t="shared" si="22"/>
        <v>0</v>
      </c>
      <c r="AT84" s="216">
        <f t="shared" si="22"/>
        <v>0</v>
      </c>
      <c r="AU84" s="216">
        <f t="shared" si="22"/>
        <v>0</v>
      </c>
      <c r="AV84" s="216">
        <f t="shared" si="22"/>
        <v>0</v>
      </c>
      <c r="AW84" s="216">
        <f t="shared" si="22"/>
        <v>0</v>
      </c>
      <c r="AX84" s="216">
        <f t="shared" si="22"/>
        <v>0</v>
      </c>
      <c r="AY84" s="216">
        <f t="shared" si="22"/>
        <v>0</v>
      </c>
      <c r="AZ84" s="216">
        <f t="shared" si="22"/>
        <v>0</v>
      </c>
      <c r="BA84" s="216">
        <f t="shared" si="22"/>
        <v>0</v>
      </c>
      <c r="BB84" s="216">
        <f t="shared" si="22"/>
        <v>0</v>
      </c>
      <c r="BC84" s="216">
        <f t="shared" si="22"/>
        <v>0</v>
      </c>
      <c r="BD84" s="216">
        <f t="shared" si="22"/>
        <v>0</v>
      </c>
      <c r="BE84" s="216">
        <f t="shared" si="22"/>
        <v>0</v>
      </c>
      <c r="BF84" s="216">
        <f t="shared" si="22"/>
        <v>0</v>
      </c>
      <c r="BG84" s="216">
        <f t="shared" si="22"/>
        <v>0</v>
      </c>
      <c r="BH84" s="216">
        <f t="shared" si="22"/>
        <v>0</v>
      </c>
      <c r="BI84" s="216">
        <f t="shared" si="22"/>
        <v>0</v>
      </c>
      <c r="BJ84" s="216">
        <f t="shared" si="22"/>
        <v>0</v>
      </c>
      <c r="BK84" s="216">
        <f t="shared" si="22"/>
        <v>0</v>
      </c>
      <c r="BL84" s="216">
        <f t="shared" si="22"/>
        <v>0</v>
      </c>
      <c r="BM84" s="216">
        <f t="shared" si="22"/>
        <v>0</v>
      </c>
      <c r="BN84" s="216">
        <f t="shared" si="22"/>
        <v>0</v>
      </c>
      <c r="BO84" s="216">
        <f t="shared" si="22"/>
        <v>0</v>
      </c>
      <c r="BP84" s="216">
        <f t="shared" si="22"/>
        <v>0</v>
      </c>
      <c r="BQ84" s="216">
        <f t="shared" ref="BQ84:BS84" si="23">BQ47*BQ60</f>
        <v>0</v>
      </c>
      <c r="BR84" s="216">
        <f t="shared" si="23"/>
        <v>0</v>
      </c>
      <c r="BS84" s="216">
        <f t="shared" si="23"/>
        <v>0</v>
      </c>
      <c r="BT84" s="110">
        <f>SUM(D84:BS84)</f>
        <v>0</v>
      </c>
    </row>
    <row r="85" spans="2:72" ht="12" customHeight="1" x14ac:dyDescent="0.2">
      <c r="C85" s="44" t="s">
        <v>47</v>
      </c>
      <c r="D85" s="217">
        <f>D48*D61</f>
        <v>0</v>
      </c>
      <c r="E85" s="217">
        <f t="shared" ref="E85:BP85" si="24">E48*E61</f>
        <v>0</v>
      </c>
      <c r="F85" s="217">
        <f t="shared" si="24"/>
        <v>0</v>
      </c>
      <c r="G85" s="217">
        <f t="shared" si="24"/>
        <v>0</v>
      </c>
      <c r="H85" s="217">
        <f t="shared" si="24"/>
        <v>0</v>
      </c>
      <c r="I85" s="217">
        <f t="shared" si="24"/>
        <v>0</v>
      </c>
      <c r="J85" s="217">
        <f t="shared" si="24"/>
        <v>0</v>
      </c>
      <c r="K85" s="217">
        <f t="shared" si="24"/>
        <v>0</v>
      </c>
      <c r="L85" s="217">
        <f t="shared" si="24"/>
        <v>0</v>
      </c>
      <c r="M85" s="217">
        <f t="shared" si="24"/>
        <v>0</v>
      </c>
      <c r="N85" s="217">
        <f t="shared" si="24"/>
        <v>0</v>
      </c>
      <c r="O85" s="217">
        <f t="shared" si="24"/>
        <v>0</v>
      </c>
      <c r="P85" s="217">
        <f t="shared" si="24"/>
        <v>0</v>
      </c>
      <c r="Q85" s="217">
        <f t="shared" si="24"/>
        <v>0</v>
      </c>
      <c r="R85" s="217">
        <f t="shared" si="24"/>
        <v>0</v>
      </c>
      <c r="S85" s="217">
        <f t="shared" si="24"/>
        <v>0</v>
      </c>
      <c r="T85" s="217">
        <f t="shared" si="24"/>
        <v>0</v>
      </c>
      <c r="U85" s="217">
        <f t="shared" si="24"/>
        <v>0</v>
      </c>
      <c r="V85" s="217">
        <f t="shared" si="24"/>
        <v>0</v>
      </c>
      <c r="W85" s="217">
        <f t="shared" si="24"/>
        <v>0</v>
      </c>
      <c r="X85" s="217">
        <f t="shared" si="24"/>
        <v>0</v>
      </c>
      <c r="Y85" s="217">
        <f t="shared" si="24"/>
        <v>0</v>
      </c>
      <c r="Z85" s="217">
        <f t="shared" si="24"/>
        <v>0</v>
      </c>
      <c r="AA85" s="217">
        <f t="shared" si="24"/>
        <v>0</v>
      </c>
      <c r="AB85" s="217">
        <f t="shared" si="24"/>
        <v>0</v>
      </c>
      <c r="AC85" s="217">
        <f t="shared" si="24"/>
        <v>0</v>
      </c>
      <c r="AD85" s="217">
        <f t="shared" si="24"/>
        <v>0</v>
      </c>
      <c r="AE85" s="217">
        <f t="shared" si="24"/>
        <v>0</v>
      </c>
      <c r="AF85" s="217">
        <f t="shared" si="24"/>
        <v>0</v>
      </c>
      <c r="AG85" s="217">
        <f t="shared" si="24"/>
        <v>0</v>
      </c>
      <c r="AH85" s="217">
        <f t="shared" si="24"/>
        <v>0</v>
      </c>
      <c r="AI85" s="217">
        <f t="shared" si="24"/>
        <v>0</v>
      </c>
      <c r="AJ85" s="217">
        <f t="shared" si="24"/>
        <v>0</v>
      </c>
      <c r="AK85" s="217">
        <f t="shared" si="24"/>
        <v>0</v>
      </c>
      <c r="AL85" s="217">
        <f t="shared" si="24"/>
        <v>0</v>
      </c>
      <c r="AM85" s="217">
        <f t="shared" si="24"/>
        <v>0</v>
      </c>
      <c r="AN85" s="217">
        <f t="shared" si="24"/>
        <v>0</v>
      </c>
      <c r="AO85" s="217">
        <f t="shared" si="24"/>
        <v>0</v>
      </c>
      <c r="AP85" s="217">
        <f t="shared" si="24"/>
        <v>0</v>
      </c>
      <c r="AQ85" s="217">
        <f t="shared" si="24"/>
        <v>0</v>
      </c>
      <c r="AR85" s="217">
        <f t="shared" si="24"/>
        <v>0</v>
      </c>
      <c r="AS85" s="217">
        <f t="shared" si="24"/>
        <v>0</v>
      </c>
      <c r="AT85" s="217">
        <f t="shared" si="24"/>
        <v>0</v>
      </c>
      <c r="AU85" s="217">
        <f t="shared" si="24"/>
        <v>0</v>
      </c>
      <c r="AV85" s="217">
        <f t="shared" si="24"/>
        <v>0</v>
      </c>
      <c r="AW85" s="217">
        <f t="shared" si="24"/>
        <v>0</v>
      </c>
      <c r="AX85" s="217">
        <f t="shared" si="24"/>
        <v>0</v>
      </c>
      <c r="AY85" s="217">
        <f t="shared" si="24"/>
        <v>0</v>
      </c>
      <c r="AZ85" s="217">
        <f t="shared" si="24"/>
        <v>0</v>
      </c>
      <c r="BA85" s="217">
        <f t="shared" si="24"/>
        <v>0</v>
      </c>
      <c r="BB85" s="217">
        <f t="shared" si="24"/>
        <v>0</v>
      </c>
      <c r="BC85" s="217">
        <f t="shared" si="24"/>
        <v>0</v>
      </c>
      <c r="BD85" s="217">
        <f t="shared" si="24"/>
        <v>0</v>
      </c>
      <c r="BE85" s="217">
        <f t="shared" si="24"/>
        <v>0</v>
      </c>
      <c r="BF85" s="217">
        <f t="shared" si="24"/>
        <v>0</v>
      </c>
      <c r="BG85" s="217">
        <f t="shared" si="24"/>
        <v>0</v>
      </c>
      <c r="BH85" s="217">
        <f t="shared" si="24"/>
        <v>0</v>
      </c>
      <c r="BI85" s="217">
        <f t="shared" si="24"/>
        <v>0</v>
      </c>
      <c r="BJ85" s="217">
        <f t="shared" si="24"/>
        <v>0</v>
      </c>
      <c r="BK85" s="217">
        <f t="shared" si="24"/>
        <v>0</v>
      </c>
      <c r="BL85" s="217">
        <f t="shared" si="24"/>
        <v>0</v>
      </c>
      <c r="BM85" s="217">
        <f t="shared" si="24"/>
        <v>0</v>
      </c>
      <c r="BN85" s="217">
        <f t="shared" si="24"/>
        <v>0</v>
      </c>
      <c r="BO85" s="217">
        <f t="shared" si="24"/>
        <v>0</v>
      </c>
      <c r="BP85" s="217">
        <f t="shared" si="24"/>
        <v>0</v>
      </c>
      <c r="BQ85" s="217">
        <f t="shared" ref="BQ85:BR85" si="25">BQ48*BQ61</f>
        <v>0</v>
      </c>
      <c r="BR85" s="217">
        <f t="shared" si="25"/>
        <v>0</v>
      </c>
      <c r="BS85" s="217">
        <f>BS48*BS61</f>
        <v>0</v>
      </c>
      <c r="BT85" s="215">
        <f>SUM(D85:BS85)</f>
        <v>0</v>
      </c>
    </row>
    <row r="86" spans="2:72" ht="12" customHeight="1" x14ac:dyDescent="0.2">
      <c r="D86" s="21"/>
      <c r="E86" s="21"/>
      <c r="F86" s="21"/>
      <c r="G86" s="21"/>
      <c r="BT86" s="21"/>
    </row>
    <row r="87" spans="2:72" ht="12" customHeight="1" x14ac:dyDescent="0.2">
      <c r="C87" s="44" t="s">
        <v>111</v>
      </c>
      <c r="D87" s="218">
        <f>SUM(D83:D85)</f>
        <v>0</v>
      </c>
      <c r="E87" s="218">
        <f t="shared" ref="E87:BP87" si="26">SUM(E83:E85)</f>
        <v>0</v>
      </c>
      <c r="F87" s="218">
        <f t="shared" si="26"/>
        <v>0</v>
      </c>
      <c r="G87" s="218">
        <f t="shared" si="26"/>
        <v>0</v>
      </c>
      <c r="H87" s="218">
        <f t="shared" si="26"/>
        <v>0</v>
      </c>
      <c r="I87" s="218">
        <f>SUM(I83:I85)</f>
        <v>0</v>
      </c>
      <c r="J87" s="218">
        <f t="shared" si="26"/>
        <v>0</v>
      </c>
      <c r="K87" s="218">
        <f t="shared" si="26"/>
        <v>0</v>
      </c>
      <c r="L87" s="218">
        <f t="shared" si="26"/>
        <v>0</v>
      </c>
      <c r="M87" s="218">
        <f t="shared" si="26"/>
        <v>0</v>
      </c>
      <c r="N87" s="218">
        <f t="shared" si="26"/>
        <v>0</v>
      </c>
      <c r="O87" s="218">
        <f t="shared" si="26"/>
        <v>0</v>
      </c>
      <c r="P87" s="218">
        <f t="shared" si="26"/>
        <v>0</v>
      </c>
      <c r="Q87" s="218">
        <f t="shared" si="26"/>
        <v>0</v>
      </c>
      <c r="R87" s="218">
        <f t="shared" si="26"/>
        <v>0</v>
      </c>
      <c r="S87" s="218">
        <f t="shared" si="26"/>
        <v>0</v>
      </c>
      <c r="T87" s="218">
        <f t="shared" si="26"/>
        <v>0</v>
      </c>
      <c r="U87" s="218">
        <f t="shared" si="26"/>
        <v>0</v>
      </c>
      <c r="V87" s="218">
        <f t="shared" si="26"/>
        <v>0</v>
      </c>
      <c r="W87" s="218">
        <f t="shared" si="26"/>
        <v>0</v>
      </c>
      <c r="X87" s="218">
        <f t="shared" si="26"/>
        <v>0</v>
      </c>
      <c r="Y87" s="218">
        <f t="shared" si="26"/>
        <v>0</v>
      </c>
      <c r="Z87" s="218">
        <f t="shared" si="26"/>
        <v>0</v>
      </c>
      <c r="AA87" s="218">
        <f t="shared" si="26"/>
        <v>0</v>
      </c>
      <c r="AB87" s="218">
        <f t="shared" si="26"/>
        <v>0</v>
      </c>
      <c r="AC87" s="218">
        <f t="shared" si="26"/>
        <v>0</v>
      </c>
      <c r="AD87" s="218">
        <f t="shared" si="26"/>
        <v>0</v>
      </c>
      <c r="AE87" s="218">
        <f t="shared" si="26"/>
        <v>0</v>
      </c>
      <c r="AF87" s="218">
        <f t="shared" si="26"/>
        <v>0</v>
      </c>
      <c r="AG87" s="218">
        <f t="shared" si="26"/>
        <v>0</v>
      </c>
      <c r="AH87" s="218">
        <f t="shared" si="26"/>
        <v>0</v>
      </c>
      <c r="AI87" s="218">
        <f t="shared" si="26"/>
        <v>0</v>
      </c>
      <c r="AJ87" s="218">
        <f t="shared" si="26"/>
        <v>0</v>
      </c>
      <c r="AK87" s="218">
        <f t="shared" si="26"/>
        <v>0</v>
      </c>
      <c r="AL87" s="218">
        <f t="shared" si="26"/>
        <v>0</v>
      </c>
      <c r="AM87" s="218">
        <f t="shared" si="26"/>
        <v>0</v>
      </c>
      <c r="AN87" s="218">
        <f t="shared" si="26"/>
        <v>0</v>
      </c>
      <c r="AO87" s="218">
        <f t="shared" si="26"/>
        <v>0</v>
      </c>
      <c r="AP87" s="218">
        <f t="shared" si="26"/>
        <v>0</v>
      </c>
      <c r="AQ87" s="218">
        <f t="shared" si="26"/>
        <v>0</v>
      </c>
      <c r="AR87" s="218">
        <f t="shared" si="26"/>
        <v>0</v>
      </c>
      <c r="AS87" s="218">
        <f t="shared" si="26"/>
        <v>0</v>
      </c>
      <c r="AT87" s="218">
        <f t="shared" si="26"/>
        <v>0</v>
      </c>
      <c r="AU87" s="218">
        <f t="shared" si="26"/>
        <v>0</v>
      </c>
      <c r="AV87" s="218">
        <f t="shared" si="26"/>
        <v>0</v>
      </c>
      <c r="AW87" s="218">
        <f t="shared" si="26"/>
        <v>0</v>
      </c>
      <c r="AX87" s="218">
        <f t="shared" si="26"/>
        <v>0</v>
      </c>
      <c r="AY87" s="218">
        <f t="shared" si="26"/>
        <v>0</v>
      </c>
      <c r="AZ87" s="218">
        <f t="shared" si="26"/>
        <v>0</v>
      </c>
      <c r="BA87" s="218">
        <f t="shared" si="26"/>
        <v>0</v>
      </c>
      <c r="BB87" s="218">
        <f t="shared" si="26"/>
        <v>0</v>
      </c>
      <c r="BC87" s="218">
        <f t="shared" si="26"/>
        <v>0</v>
      </c>
      <c r="BD87" s="218">
        <f t="shared" si="26"/>
        <v>0</v>
      </c>
      <c r="BE87" s="218">
        <f t="shared" si="26"/>
        <v>0</v>
      </c>
      <c r="BF87" s="218">
        <f t="shared" si="26"/>
        <v>0</v>
      </c>
      <c r="BG87" s="218">
        <f t="shared" si="26"/>
        <v>0</v>
      </c>
      <c r="BH87" s="218">
        <f t="shared" si="26"/>
        <v>0</v>
      </c>
      <c r="BI87" s="218">
        <f t="shared" si="26"/>
        <v>0</v>
      </c>
      <c r="BJ87" s="218">
        <f t="shared" si="26"/>
        <v>0</v>
      </c>
      <c r="BK87" s="218">
        <f t="shared" si="26"/>
        <v>0</v>
      </c>
      <c r="BL87" s="218">
        <f t="shared" si="26"/>
        <v>0</v>
      </c>
      <c r="BM87" s="218">
        <f t="shared" si="26"/>
        <v>0</v>
      </c>
      <c r="BN87" s="218">
        <f t="shared" si="26"/>
        <v>0</v>
      </c>
      <c r="BO87" s="218">
        <f t="shared" si="26"/>
        <v>0</v>
      </c>
      <c r="BP87" s="218">
        <f t="shared" si="26"/>
        <v>0</v>
      </c>
      <c r="BQ87" s="218">
        <f t="shared" ref="BQ87:BR87" si="27">SUM(BQ83:BQ85)</f>
        <v>0</v>
      </c>
      <c r="BR87" s="218">
        <f t="shared" si="27"/>
        <v>0</v>
      </c>
      <c r="BS87" s="218">
        <f>SUM(BS83:BS85)</f>
        <v>0</v>
      </c>
      <c r="BT87" s="218">
        <f>SUM(D87:BS87)</f>
        <v>0</v>
      </c>
    </row>
    <row r="88" spans="2:72" ht="12" customHeight="1" x14ac:dyDescent="0.2">
      <c r="D88" s="21"/>
      <c r="E88" s="21"/>
      <c r="F88" s="21"/>
      <c r="G88" s="19"/>
      <c r="BT88" s="19"/>
    </row>
    <row r="89" spans="2:72" ht="12" customHeight="1" x14ac:dyDescent="0.2">
      <c r="B89" s="44" t="s">
        <v>292</v>
      </c>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6"/>
      <c r="BS89" s="346"/>
      <c r="BT89" s="9">
        <f>SUM(D89:BS89)</f>
        <v>0</v>
      </c>
    </row>
    <row r="90" spans="2:72" ht="12" customHeight="1" x14ac:dyDescent="0.2">
      <c r="D90" s="21"/>
      <c r="E90" s="21"/>
      <c r="F90" s="21"/>
      <c r="G90" s="21"/>
      <c r="BT90" s="20"/>
    </row>
    <row r="91" spans="2:72" ht="12" customHeight="1" thickBot="1" x14ac:dyDescent="0.25">
      <c r="B91" s="7" t="s">
        <v>145</v>
      </c>
      <c r="D91" s="23">
        <f>D87+D89-D73</f>
        <v>0</v>
      </c>
      <c r="E91" s="23">
        <f t="shared" ref="E91:BP91" si="28">E87+E89-E73</f>
        <v>0</v>
      </c>
      <c r="F91" s="23">
        <f t="shared" si="28"/>
        <v>0</v>
      </c>
      <c r="G91" s="23">
        <f t="shared" si="28"/>
        <v>0</v>
      </c>
      <c r="H91" s="23">
        <f t="shared" si="28"/>
        <v>0</v>
      </c>
      <c r="I91" s="23">
        <f t="shared" si="28"/>
        <v>0</v>
      </c>
      <c r="J91" s="23">
        <f t="shared" si="28"/>
        <v>0</v>
      </c>
      <c r="K91" s="23">
        <f t="shared" si="28"/>
        <v>0</v>
      </c>
      <c r="L91" s="23">
        <f t="shared" si="28"/>
        <v>0</v>
      </c>
      <c r="M91" s="23">
        <f t="shared" si="28"/>
        <v>0</v>
      </c>
      <c r="N91" s="23">
        <f t="shared" si="28"/>
        <v>0</v>
      </c>
      <c r="O91" s="23">
        <f t="shared" si="28"/>
        <v>0</v>
      </c>
      <c r="P91" s="23">
        <f t="shared" si="28"/>
        <v>0</v>
      </c>
      <c r="Q91" s="23">
        <f t="shared" si="28"/>
        <v>0</v>
      </c>
      <c r="R91" s="23">
        <f t="shared" si="28"/>
        <v>0</v>
      </c>
      <c r="S91" s="23">
        <f t="shared" si="28"/>
        <v>0</v>
      </c>
      <c r="T91" s="23">
        <f t="shared" si="28"/>
        <v>0</v>
      </c>
      <c r="U91" s="23">
        <f t="shared" si="28"/>
        <v>0</v>
      </c>
      <c r="V91" s="23">
        <f t="shared" si="28"/>
        <v>0</v>
      </c>
      <c r="W91" s="23">
        <f t="shared" si="28"/>
        <v>0</v>
      </c>
      <c r="X91" s="23">
        <f t="shared" si="28"/>
        <v>0</v>
      </c>
      <c r="Y91" s="23">
        <f t="shared" si="28"/>
        <v>0</v>
      </c>
      <c r="Z91" s="23">
        <f t="shared" si="28"/>
        <v>0</v>
      </c>
      <c r="AA91" s="23">
        <f t="shared" si="28"/>
        <v>0</v>
      </c>
      <c r="AB91" s="23">
        <f t="shared" si="28"/>
        <v>0</v>
      </c>
      <c r="AC91" s="23">
        <f t="shared" si="28"/>
        <v>0</v>
      </c>
      <c r="AD91" s="23">
        <f t="shared" si="28"/>
        <v>0</v>
      </c>
      <c r="AE91" s="23">
        <f t="shared" si="28"/>
        <v>0</v>
      </c>
      <c r="AF91" s="23">
        <f t="shared" si="28"/>
        <v>0</v>
      </c>
      <c r="AG91" s="23">
        <f t="shared" si="28"/>
        <v>0</v>
      </c>
      <c r="AH91" s="23">
        <f t="shared" si="28"/>
        <v>0</v>
      </c>
      <c r="AI91" s="23">
        <f t="shared" si="28"/>
        <v>0</v>
      </c>
      <c r="AJ91" s="23">
        <f t="shared" si="28"/>
        <v>0</v>
      </c>
      <c r="AK91" s="23">
        <f t="shared" si="28"/>
        <v>0</v>
      </c>
      <c r="AL91" s="23">
        <f t="shared" si="28"/>
        <v>0</v>
      </c>
      <c r="AM91" s="23">
        <f t="shared" si="28"/>
        <v>0</v>
      </c>
      <c r="AN91" s="23">
        <f t="shared" si="28"/>
        <v>0</v>
      </c>
      <c r="AO91" s="23">
        <f t="shared" si="28"/>
        <v>0</v>
      </c>
      <c r="AP91" s="23">
        <f t="shared" si="28"/>
        <v>0</v>
      </c>
      <c r="AQ91" s="23">
        <f t="shared" si="28"/>
        <v>0</v>
      </c>
      <c r="AR91" s="23">
        <f t="shared" si="28"/>
        <v>0</v>
      </c>
      <c r="AS91" s="23">
        <f t="shared" si="28"/>
        <v>0</v>
      </c>
      <c r="AT91" s="23">
        <f t="shared" si="28"/>
        <v>0</v>
      </c>
      <c r="AU91" s="23">
        <f t="shared" si="28"/>
        <v>0</v>
      </c>
      <c r="AV91" s="23">
        <f t="shared" si="28"/>
        <v>0</v>
      </c>
      <c r="AW91" s="23">
        <f t="shared" si="28"/>
        <v>0</v>
      </c>
      <c r="AX91" s="23">
        <f t="shared" si="28"/>
        <v>0</v>
      </c>
      <c r="AY91" s="23">
        <f t="shared" si="28"/>
        <v>0</v>
      </c>
      <c r="AZ91" s="23">
        <f t="shared" si="28"/>
        <v>0</v>
      </c>
      <c r="BA91" s="23">
        <f t="shared" si="28"/>
        <v>0</v>
      </c>
      <c r="BB91" s="23">
        <f t="shared" si="28"/>
        <v>0</v>
      </c>
      <c r="BC91" s="23">
        <f t="shared" si="28"/>
        <v>0</v>
      </c>
      <c r="BD91" s="23">
        <f t="shared" si="28"/>
        <v>0</v>
      </c>
      <c r="BE91" s="23">
        <f t="shared" si="28"/>
        <v>0</v>
      </c>
      <c r="BF91" s="23">
        <f t="shared" si="28"/>
        <v>0</v>
      </c>
      <c r="BG91" s="23">
        <f t="shared" si="28"/>
        <v>0</v>
      </c>
      <c r="BH91" s="23">
        <f t="shared" si="28"/>
        <v>0</v>
      </c>
      <c r="BI91" s="23">
        <f t="shared" si="28"/>
        <v>0</v>
      </c>
      <c r="BJ91" s="23">
        <f t="shared" si="28"/>
        <v>0</v>
      </c>
      <c r="BK91" s="23">
        <f t="shared" si="28"/>
        <v>0</v>
      </c>
      <c r="BL91" s="23">
        <f t="shared" si="28"/>
        <v>0</v>
      </c>
      <c r="BM91" s="23">
        <f t="shared" si="28"/>
        <v>0</v>
      </c>
      <c r="BN91" s="23">
        <f t="shared" si="28"/>
        <v>0</v>
      </c>
      <c r="BO91" s="23">
        <f t="shared" si="28"/>
        <v>0</v>
      </c>
      <c r="BP91" s="23">
        <f t="shared" si="28"/>
        <v>0</v>
      </c>
      <c r="BQ91" s="23">
        <f t="shared" ref="BQ91:BR91" si="29">BQ87+BQ89-BQ73</f>
        <v>0</v>
      </c>
      <c r="BR91" s="23">
        <f t="shared" si="29"/>
        <v>0</v>
      </c>
      <c r="BS91" s="23">
        <f>BS87+BS89-BS73</f>
        <v>0</v>
      </c>
      <c r="BT91" s="23">
        <f>SUM(D91:BS91)</f>
        <v>0</v>
      </c>
    </row>
    <row r="92" spans="2:72" ht="12" thickTop="1" x14ac:dyDescent="0.2">
      <c r="D92" s="3"/>
      <c r="E92" s="3"/>
      <c r="F92" s="3"/>
    </row>
    <row r="93" spans="2:72" x14ac:dyDescent="0.2">
      <c r="E93" s="3"/>
      <c r="F93" s="3"/>
      <c r="G93" s="3"/>
      <c r="H93" s="9"/>
    </row>
    <row r="94" spans="2:72" x14ac:dyDescent="0.2">
      <c r="E94" s="3"/>
      <c r="F94" s="3"/>
      <c r="G94" s="3"/>
      <c r="H94" s="9"/>
    </row>
    <row r="95" spans="2:72" x14ac:dyDescent="0.2">
      <c r="E95" s="3"/>
      <c r="F95" s="3"/>
      <c r="G95" s="3"/>
    </row>
    <row r="96" spans="2:72" x14ac:dyDescent="0.2">
      <c r="E96" s="3"/>
      <c r="F96" s="3"/>
      <c r="G96" s="3"/>
    </row>
    <row r="97" spans="5:7" x14ac:dyDescent="0.2">
      <c r="E97" s="3"/>
      <c r="F97" s="3"/>
      <c r="G97" s="3"/>
    </row>
    <row r="98" spans="5:7" x14ac:dyDescent="0.2">
      <c r="E98" s="3"/>
      <c r="F98" s="3"/>
      <c r="G98" s="3"/>
    </row>
    <row r="99" spans="5:7" x14ac:dyDescent="0.2">
      <c r="E99" s="3"/>
      <c r="F99" s="3"/>
      <c r="G99" s="3"/>
    </row>
    <row r="100" spans="5:7" x14ac:dyDescent="0.2">
      <c r="E100" s="3"/>
      <c r="F100" s="3"/>
      <c r="G100" s="3"/>
    </row>
    <row r="101" spans="5:7" x14ac:dyDescent="0.2">
      <c r="E101" s="3"/>
      <c r="F101" s="3"/>
      <c r="G101" s="3"/>
    </row>
    <row r="102" spans="5:7" x14ac:dyDescent="0.2">
      <c r="E102" s="3"/>
      <c r="F102" s="3"/>
      <c r="G102" s="3"/>
    </row>
    <row r="103" spans="5:7" x14ac:dyDescent="0.2">
      <c r="E103" s="3"/>
      <c r="F103" s="3"/>
      <c r="G103" s="3"/>
    </row>
    <row r="104" spans="5:7" x14ac:dyDescent="0.2">
      <c r="E104" s="3"/>
      <c r="F104" s="3"/>
      <c r="G104" s="3"/>
    </row>
    <row r="105" spans="5:7" x14ac:dyDescent="0.2">
      <c r="E105" s="3"/>
      <c r="F105" s="3"/>
      <c r="G105" s="3"/>
    </row>
    <row r="106" spans="5:7" x14ac:dyDescent="0.2">
      <c r="E106" s="3"/>
      <c r="F106" s="3"/>
      <c r="G106" s="3"/>
    </row>
    <row r="107" spans="5:7" x14ac:dyDescent="0.2">
      <c r="E107" s="3"/>
      <c r="F107" s="3"/>
      <c r="G107" s="3"/>
    </row>
    <row r="108" spans="5:7" x14ac:dyDescent="0.2">
      <c r="E108" s="3"/>
      <c r="F108" s="3"/>
      <c r="G108" s="3"/>
    </row>
  </sheetData>
  <sheetProtection algorithmName="SHA-512" hashValue="kWjOasTsiMWqCYXRwiKXyJ+o/1CTEjRESqHlQpsfvXOy5WK3+Wq06n8eY5H7sk8D8NOOe0vAi0hpjZq3HaGbzw==" saltValue="cFin3qmzovKZglAs0RUVOQ==" spinCount="100000" sheet="1" objects="1" scenarios="1" formatColumns="0" formatRows="0"/>
  <mergeCells count="73">
    <mergeCell ref="C66:H66"/>
    <mergeCell ref="C64:H64"/>
    <mergeCell ref="BL9:BL10"/>
    <mergeCell ref="BM9:BM10"/>
    <mergeCell ref="BN9:BN10"/>
    <mergeCell ref="BG9:BG10"/>
    <mergeCell ref="BH9:BH10"/>
    <mergeCell ref="BI9:BI10"/>
    <mergeCell ref="BJ9:BJ10"/>
    <mergeCell ref="BK9:BK10"/>
    <mergeCell ref="BF9:BF10"/>
    <mergeCell ref="BA9:BA10"/>
    <mergeCell ref="BB9:BB10"/>
    <mergeCell ref="BC9:BC10"/>
    <mergeCell ref="BD9:BD10"/>
    <mergeCell ref="BE9:BE10"/>
    <mergeCell ref="BQ9:BQ10"/>
    <mergeCell ref="BR9:BR10"/>
    <mergeCell ref="BS9:BS10"/>
    <mergeCell ref="BT9:BT10"/>
    <mergeCell ref="BO9:BO10"/>
    <mergeCell ref="BP9:BP10"/>
    <mergeCell ref="AV9:AV10"/>
    <mergeCell ref="AW9:AW10"/>
    <mergeCell ref="AX9:AX10"/>
    <mergeCell ref="AY9:AY10"/>
    <mergeCell ref="AZ9:AZ10"/>
    <mergeCell ref="AQ9:AQ10"/>
    <mergeCell ref="AR9:AR10"/>
    <mergeCell ref="AS9:AS10"/>
    <mergeCell ref="AT9:AT10"/>
    <mergeCell ref="AU9:AU10"/>
    <mergeCell ref="AL9:AL10"/>
    <mergeCell ref="AM9:AM10"/>
    <mergeCell ref="AN9:AN10"/>
    <mergeCell ref="AO9:AO10"/>
    <mergeCell ref="AP9:AP10"/>
    <mergeCell ref="AG9:AG10"/>
    <mergeCell ref="AH9:AH10"/>
    <mergeCell ref="AI9:AI10"/>
    <mergeCell ref="AJ9:AJ10"/>
    <mergeCell ref="AK9:AK10"/>
    <mergeCell ref="AB9:AB10"/>
    <mergeCell ref="AC9:AC10"/>
    <mergeCell ref="AD9:AD10"/>
    <mergeCell ref="AE9:AE10"/>
    <mergeCell ref="AF9:AF10"/>
    <mergeCell ref="W9:W10"/>
    <mergeCell ref="X9:X10"/>
    <mergeCell ref="Y9:Y10"/>
    <mergeCell ref="Z9:Z10"/>
    <mergeCell ref="AA9:AA10"/>
    <mergeCell ref="R9:R10"/>
    <mergeCell ref="S9:S10"/>
    <mergeCell ref="T9:T10"/>
    <mergeCell ref="U9:U10"/>
    <mergeCell ref="V9:V10"/>
    <mergeCell ref="C40:H40"/>
    <mergeCell ref="D8:BT8"/>
    <mergeCell ref="D9:D10"/>
    <mergeCell ref="E9:E10"/>
    <mergeCell ref="F9:F10"/>
    <mergeCell ref="G9:G10"/>
    <mergeCell ref="H9:H10"/>
    <mergeCell ref="I9:I10"/>
    <mergeCell ref="J9:J10"/>
    <mergeCell ref="K9:K10"/>
    <mergeCell ref="L9:L10"/>
    <mergeCell ref="M9:M10"/>
    <mergeCell ref="N9:N10"/>
    <mergeCell ref="O9:O10"/>
    <mergeCell ref="P9:P10"/>
    <mergeCell ref="Q9:Q10"/>
  </mergeCells>
  <phoneticPr fontId="0" type="noConversion"/>
  <printOptions horizontalCentered="1"/>
  <pageMargins left="0" right="0" top="0.5" bottom="0.5" header="0.5" footer="0.5"/>
  <pageSetup scale="72" orientation="portrait"/>
  <headerFooter alignWithMargins="0">
    <oddFooter>&amp;R&amp;A\&amp;F
&amp;D</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Description of Services</vt:lpstr>
      <vt:lpstr>Effort Billable Hours</vt:lpstr>
      <vt:lpstr>Salary &amp; FB Exp</vt:lpstr>
      <vt:lpstr>Non-Labor Exp</vt:lpstr>
      <vt:lpstr>Equipment</vt:lpstr>
      <vt:lpstr>SD in Aggregate</vt:lpstr>
      <vt:lpstr>SD by Service</vt:lpstr>
      <vt:lpstr>--&gt;</vt:lpstr>
      <vt:lpstr>Summary</vt:lpstr>
      <vt:lpstr>'Effort Billable Hours'!Print_Titles</vt:lpstr>
      <vt:lpstr>Equipment!Print_Titles</vt:lpstr>
      <vt:lpstr>'Non-Labor Exp'!Print_Titles</vt:lpstr>
      <vt:lpstr>'Salary &amp; FB Exp'!Print_Titles</vt:lpstr>
    </vt:vector>
  </TitlesOfParts>
  <Company>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Controller</dc:creator>
  <cp:lastModifiedBy>Jarrod M Routh</cp:lastModifiedBy>
  <cp:lastPrinted>2013-06-21T15:44:41Z</cp:lastPrinted>
  <dcterms:created xsi:type="dcterms:W3CDTF">2001-08-22T18:09:10Z</dcterms:created>
  <dcterms:modified xsi:type="dcterms:W3CDTF">2016-06-24T17:35:58Z</dcterms:modified>
</cp:coreProperties>
</file>