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kxo6678\Desktop\"/>
    </mc:Choice>
  </mc:AlternateContent>
  <xr:revisionPtr revIDLastSave="0" documentId="8_{1CBF4F1E-EE76-4AAD-B759-1E00C079F837}" xr6:coauthVersionLast="47" xr6:coauthVersionMax="47" xr10:uidLastSave="{00000000-0000-0000-0000-000000000000}"/>
  <bookViews>
    <workbookView xWindow="-110" yWindow="-110" windowWidth="19420" windowHeight="10420" tabRatio="500" activeTab="1" xr2:uid="{00000000-000D-0000-FFFF-FFFF00000000}"/>
  </bookViews>
  <sheets>
    <sheet name="ReLODE Impact-Equipment" sheetId="1" r:id="rId1"/>
    <sheet name="ReLODE Impact-Infrastructure" sheetId="7" r:id="rId2"/>
    <sheet name="Duplicate Example-One Service" sheetId="2" r:id="rId3"/>
    <sheet name="Duplicate Example-Two Services" sheetId="5" r:id="rId4"/>
    <sheet name="Replacement Example" sheetId="3" r:id="rId5"/>
    <sheet name="Infrastructure Example" sheetId="8" r:id="rId6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E5" i="1"/>
  <c r="E8" i="1"/>
  <c r="E9" i="1" s="1"/>
  <c r="F8" i="1"/>
  <c r="F7" i="1"/>
  <c r="E7" i="1"/>
  <c r="F12" i="1"/>
  <c r="F11" i="1"/>
  <c r="F13" i="1" s="1"/>
  <c r="F6" i="1"/>
  <c r="F5" i="2"/>
  <c r="F12" i="2"/>
  <c r="F11" i="2"/>
  <c r="F8" i="2"/>
  <c r="F7" i="2"/>
  <c r="E7" i="2"/>
  <c r="E6" i="2"/>
  <c r="F6" i="2"/>
  <c r="F13" i="2"/>
  <c r="H13" i="8"/>
  <c r="I13" i="8"/>
  <c r="J13" i="8"/>
  <c r="G13" i="8"/>
  <c r="E13" i="8"/>
  <c r="D13" i="8"/>
  <c r="C13" i="8"/>
  <c r="B13" i="8"/>
  <c r="J9" i="8"/>
  <c r="I9" i="8"/>
  <c r="H9" i="8"/>
  <c r="G9" i="8"/>
  <c r="E9" i="8"/>
  <c r="D9" i="8"/>
  <c r="C9" i="8"/>
  <c r="B9" i="8"/>
  <c r="J13" i="7"/>
  <c r="I13" i="7"/>
  <c r="H13" i="7"/>
  <c r="G13" i="7"/>
  <c r="J9" i="7"/>
  <c r="I9" i="7"/>
  <c r="H9" i="7"/>
  <c r="G9" i="7"/>
  <c r="B13" i="7"/>
  <c r="C13" i="7"/>
  <c r="D13" i="7"/>
  <c r="E13" i="7"/>
  <c r="C9" i="7"/>
  <c r="D9" i="7"/>
  <c r="E9" i="7"/>
  <c r="B9" i="7"/>
  <c r="E13" i="3"/>
  <c r="C13" i="3"/>
  <c r="B13" i="3"/>
  <c r="E13" i="5"/>
  <c r="C13" i="5"/>
  <c r="B13" i="5"/>
  <c r="D13" i="2"/>
  <c r="E13" i="2"/>
  <c r="B13" i="2"/>
  <c r="D13" i="1"/>
  <c r="E13" i="1"/>
  <c r="B13" i="1"/>
  <c r="C9" i="5"/>
  <c r="E9" i="5"/>
  <c r="B9" i="5"/>
  <c r="E9" i="3"/>
  <c r="C9" i="3"/>
  <c r="B9" i="3"/>
  <c r="D9" i="2"/>
  <c r="E9" i="2"/>
  <c r="B9" i="2"/>
  <c r="D9" i="1"/>
  <c r="B9" i="1"/>
  <c r="F9" i="1" l="1"/>
  <c r="F9" i="2"/>
</calcChain>
</file>

<file path=xl/sharedStrings.xml><?xml version="1.0" encoding="utf-8"?>
<sst xmlns="http://schemas.openxmlformats.org/spreadsheetml/2006/main" count="167" uniqueCount="54">
  <si>
    <t>Existing Equipment Data</t>
  </si>
  <si>
    <t>ReLODE Equipment Projected Data</t>
  </si>
  <si>
    <t>NUcore Service Line Name</t>
  </si>
  <si>
    <t>Unit Name (per hour, etc.)</t>
  </si>
  <si>
    <t>Internal User Rate</t>
  </si>
  <si>
    <t>Annualized Utilization</t>
  </si>
  <si>
    <t>Annual Internal Revenue</t>
  </si>
  <si>
    <t>Equipment Name/Description</t>
  </si>
  <si>
    <t>Heritage Duplicative Equipment*</t>
  </si>
  <si>
    <t>*Complete this column to project the rate and utilization information for the original equipment, if the ReLODE Award seeks to</t>
  </si>
  <si>
    <t>add duplicative equipment and capacity to the core. Does not apply if the ReLODE Award seeks to replace existing equipment.</t>
  </si>
  <si>
    <t>Acme Microscope Version 1.0</t>
  </si>
  <si>
    <t>Acme Microscope (self-service)</t>
  </si>
  <si>
    <t>per hour</t>
  </si>
  <si>
    <t>Acme Microscope Version 2.0</t>
  </si>
  <si>
    <t>New Acme Microscope (self-service)</t>
  </si>
  <si>
    <t>Ajax Sample Analyzer</t>
  </si>
  <si>
    <t>N/A</t>
  </si>
  <si>
    <t>Sample Analysis</t>
  </si>
  <si>
    <t>New Ajax Sample Analyzer</t>
  </si>
  <si>
    <t>per sample</t>
  </si>
  <si>
    <t>Annual Service Line Expense (Exclude ReLODE Payback)</t>
  </si>
  <si>
    <t>ReLODE Payback Expense</t>
  </si>
  <si>
    <t>Annual Service Line Expense</t>
  </si>
  <si>
    <t>Annual Service Line Expense+</t>
  </si>
  <si>
    <t>Annual Internal Revenue+</t>
  </si>
  <si>
    <t>+If Revenue and Expense figures do not balance, please provide a brief explanation (e.g. unaccounted external revenue) as an</t>
  </si>
  <si>
    <t>addendum.</t>
  </si>
  <si>
    <t>ReLODE Application Financial Impact Analysis-Equipment</t>
  </si>
  <si>
    <t>Existing Service Line 1</t>
  </si>
  <si>
    <t>Existing Service Line 2</t>
  </si>
  <si>
    <t>Existing Service Line 3</t>
  </si>
  <si>
    <t>Existing Service Line 4</t>
  </si>
  <si>
    <t>ReLODE Application Financial Impact Analysis-Infrastructure*</t>
  </si>
  <si>
    <t>*Please use this tab if the proposed ReLODE Equipment will impact multiple existing service lines in the facility, but does not</t>
  </si>
  <si>
    <t>represent equipment that is specifically reserveable.</t>
  </si>
  <si>
    <t>Impacted Service Line 1</t>
  </si>
  <si>
    <t>Impacted Service Line 2</t>
  </si>
  <si>
    <t>Impacted Service Line 3</t>
  </si>
  <si>
    <t>Impacted Service Line 4</t>
  </si>
  <si>
    <t>Weyland-Yutani Specimen Table</t>
  </si>
  <si>
    <t>Specimen Growth Service</t>
  </si>
  <si>
    <t>Specimen Implantation Service</t>
  </si>
  <si>
    <t>Specimen Tracking Service</t>
  </si>
  <si>
    <t>Specimen Management Service</t>
  </si>
  <si>
    <t>per specimen</t>
  </si>
  <si>
    <t>Acme Microscope (self-service)#</t>
  </si>
  <si>
    <t>#Example highlights the case where the ReLODE instrument and the original instrument being duplicated share the same Service</t>
  </si>
  <si>
    <t>Line. Divide expenses and utilization figures between the two projected columns as appropriate.</t>
  </si>
  <si>
    <t>Old Acme Microscope (self-service)#</t>
  </si>
  <si>
    <t>#Example highlights the case where the ReLODE instrument and the original instrument being duplicated do not share the same</t>
  </si>
  <si>
    <t>Service Line. New equipment and Service Line bears all of the ReLODE Payback expense.</t>
  </si>
  <si>
    <t>ReLODE (new) Equipment Projected Data</t>
  </si>
  <si>
    <t>Combined Costs and 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</si>
</sst>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164" fontId="0" fillId="0" borderId="0" xfId="0" applyNumberFormat="1"/>
    <xf numFmtId="0" fontId="2" fillId="0" borderId="0" xfId="0" applyFont="1"/>
    <xf numFmtId="0" fontId="1" fillId="0" borderId="0" xfId="1"/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8" xfId="0" applyBorder="1" applyAlignment="1">
      <alignment horizontal="right" wrapText="1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8" xfId="0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8" xfId="0" applyNumberForma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164" fontId="6" fillId="0" borderId="5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 wrapText="1"/>
    </xf>
    <xf numFmtId="164" fontId="0" fillId="0" borderId="2" xfId="0" applyNumberFormat="1" applyBorder="1" applyAlignment="1">
      <alignment horizontal="right" wrapText="1"/>
    </xf>
    <xf numFmtId="164" fontId="0" fillId="0" borderId="7" xfId="0" applyNumberFormat="1" applyBorder="1" applyAlignment="1">
      <alignment horizontal="right" wrapText="1"/>
    </xf>
    <xf numFmtId="164" fontId="0" fillId="0" borderId="3" xfId="0" applyNumberFormat="1" applyBorder="1" applyAlignment="1">
      <alignment horizontal="right" wrapText="1"/>
    </xf>
    <xf numFmtId="164" fontId="0" fillId="0" borderId="4" xfId="0" applyNumberFormat="1" applyBorder="1" applyAlignment="1">
      <alignment horizontal="right" wrapText="1"/>
    </xf>
    <xf numFmtId="164" fontId="0" fillId="0" borderId="8" xfId="0" applyNumberFormat="1" applyBorder="1" applyAlignment="1">
      <alignment horizontal="right" wrapText="1"/>
    </xf>
    <xf numFmtId="0" fontId="0" fillId="0" borderId="0" xfId="0" quotePrefix="1"/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16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3" fontId="0" fillId="0" borderId="11" xfId="0" applyNumberForma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 wrapText="1"/>
    </xf>
    <xf numFmtId="164" fontId="0" fillId="0" borderId="11" xfId="0" applyNumberFormat="1" applyBorder="1" applyAlignment="1">
      <alignment horizontal="right" wrapText="1"/>
    </xf>
    <xf numFmtId="164" fontId="6" fillId="0" borderId="12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</cellXfs>
  <cellStyles count="1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Title" xfId="1" builtinId="1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>
      <selection activeCell="F3" sqref="F3"/>
    </sheetView>
  </sheetViews>
  <sheetFormatPr defaultColWidth="11" defaultRowHeight="15.5" x14ac:dyDescent="0.35"/>
  <cols>
    <col min="1" max="1" width="26" bestFit="1" customWidth="1"/>
    <col min="2" max="2" width="21.33203125" bestFit="1" customWidth="1"/>
    <col min="3" max="3" width="2.33203125" customWidth="1"/>
    <col min="4" max="4" width="28.5" bestFit="1" customWidth="1"/>
    <col min="5" max="5" width="30" bestFit="1" customWidth="1"/>
    <col min="6" max="6" width="32.83203125" customWidth="1"/>
  </cols>
  <sheetData>
    <row r="1" spans="1:6" ht="23.5" x14ac:dyDescent="0.55000000000000004">
      <c r="A1" s="3" t="s">
        <v>28</v>
      </c>
    </row>
    <row r="3" spans="1:6" s="45" customFormat="1" ht="31.5" thickBot="1" x14ac:dyDescent="0.4">
      <c r="B3" s="25" t="s">
        <v>0</v>
      </c>
      <c r="D3" s="46" t="s">
        <v>8</v>
      </c>
      <c r="E3" s="46" t="s">
        <v>52</v>
      </c>
      <c r="F3" s="46" t="s">
        <v>53</v>
      </c>
    </row>
    <row r="4" spans="1:6" ht="16" thickTop="1" x14ac:dyDescent="0.35">
      <c r="A4" s="2" t="s">
        <v>7</v>
      </c>
      <c r="B4" s="4"/>
      <c r="C4" s="6"/>
      <c r="D4" s="7"/>
      <c r="E4" s="5"/>
      <c r="F4" s="5"/>
    </row>
    <row r="5" spans="1:6" x14ac:dyDescent="0.35">
      <c r="A5" s="2" t="s">
        <v>2</v>
      </c>
      <c r="B5" s="8"/>
      <c r="C5" s="6"/>
      <c r="D5" s="10"/>
      <c r="E5" s="9">
        <f>D5</f>
        <v>0</v>
      </c>
      <c r="F5" s="9">
        <f>E5</f>
        <v>0</v>
      </c>
    </row>
    <row r="6" spans="1:6" x14ac:dyDescent="0.35">
      <c r="A6" s="2" t="s">
        <v>4</v>
      </c>
      <c r="B6" s="11"/>
      <c r="C6" s="13"/>
      <c r="D6" s="14"/>
      <c r="E6" s="12"/>
      <c r="F6" s="12">
        <f>D6</f>
        <v>0</v>
      </c>
    </row>
    <row r="7" spans="1:6" x14ac:dyDescent="0.35">
      <c r="A7" s="2" t="s">
        <v>3</v>
      </c>
      <c r="B7" s="15"/>
      <c r="C7" s="6"/>
      <c r="D7" s="17"/>
      <c r="E7" s="16">
        <f>D7</f>
        <v>0</v>
      </c>
      <c r="F7" s="16">
        <f>E7</f>
        <v>0</v>
      </c>
    </row>
    <row r="8" spans="1:6" x14ac:dyDescent="0.35">
      <c r="A8" s="2" t="s">
        <v>5</v>
      </c>
      <c r="B8" s="18"/>
      <c r="C8" s="20"/>
      <c r="D8" s="21"/>
      <c r="E8" s="16">
        <f>D8</f>
        <v>0</v>
      </c>
      <c r="F8" s="16">
        <f>E8</f>
        <v>0</v>
      </c>
    </row>
    <row r="9" spans="1:6" ht="16" thickBot="1" x14ac:dyDescent="0.4">
      <c r="A9" s="2" t="s">
        <v>25</v>
      </c>
      <c r="B9" s="22">
        <f>B6*B8</f>
        <v>0</v>
      </c>
      <c r="C9" s="13"/>
      <c r="D9" s="24">
        <f>D6*D8</f>
        <v>0</v>
      </c>
      <c r="E9" s="23">
        <f>E6*E8</f>
        <v>0</v>
      </c>
      <c r="F9" s="23">
        <f>F6*F8</f>
        <v>0</v>
      </c>
    </row>
    <row r="10" spans="1:6" ht="16.5" thickTop="1" thickBot="1" x14ac:dyDescent="0.4"/>
    <row r="11" spans="1:6" ht="32" thickTop="1" thickBot="1" x14ac:dyDescent="0.4">
      <c r="A11" s="25" t="s">
        <v>21</v>
      </c>
      <c r="B11" s="29"/>
      <c r="C11" s="1"/>
      <c r="D11" s="31"/>
      <c r="E11" s="30"/>
      <c r="F11" s="30">
        <f>E11+D11</f>
        <v>0</v>
      </c>
    </row>
    <row r="12" spans="1:6" ht="16" thickTop="1" x14ac:dyDescent="0.35">
      <c r="A12" s="2" t="s">
        <v>22</v>
      </c>
      <c r="B12" s="32"/>
      <c r="C12" s="1"/>
      <c r="D12" s="34"/>
      <c r="E12" s="33"/>
      <c r="F12" s="30">
        <f>E12+D12</f>
        <v>0</v>
      </c>
    </row>
    <row r="13" spans="1:6" ht="16" thickBot="1" x14ac:dyDescent="0.4">
      <c r="A13" s="2" t="s">
        <v>24</v>
      </c>
      <c r="B13" s="26">
        <f>B11+B12</f>
        <v>0</v>
      </c>
      <c r="C13" s="1"/>
      <c r="D13" s="27">
        <f>D11+D12</f>
        <v>0</v>
      </c>
      <c r="E13" s="28">
        <f>E11+E12</f>
        <v>0</v>
      </c>
      <c r="F13" s="28">
        <f>F11+F12</f>
        <v>0</v>
      </c>
    </row>
    <row r="14" spans="1:6" ht="16" thickTop="1" x14ac:dyDescent="0.35"/>
    <row r="15" spans="1:6" x14ac:dyDescent="0.35">
      <c r="A15" t="s">
        <v>9</v>
      </c>
    </row>
    <row r="16" spans="1:6" x14ac:dyDescent="0.35">
      <c r="A16" t="s">
        <v>10</v>
      </c>
    </row>
    <row r="18" spans="1:1" x14ac:dyDescent="0.35">
      <c r="A18" s="35" t="s">
        <v>26</v>
      </c>
    </row>
    <row r="19" spans="1:1" x14ac:dyDescent="0.35">
      <c r="A19" t="s">
        <v>27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/>
  </sheetViews>
  <sheetFormatPr defaultColWidth="11" defaultRowHeight="15.5" x14ac:dyDescent="0.35"/>
  <cols>
    <col min="1" max="1" width="26" bestFit="1" customWidth="1"/>
    <col min="2" max="5" width="19.08203125" bestFit="1" customWidth="1"/>
    <col min="6" max="6" width="2.33203125" customWidth="1"/>
    <col min="7" max="10" width="20.58203125" bestFit="1" customWidth="1"/>
  </cols>
  <sheetData>
    <row r="1" spans="1:10" ht="23.5" x14ac:dyDescent="0.55000000000000004">
      <c r="A1" s="3" t="s">
        <v>33</v>
      </c>
    </row>
    <row r="3" spans="1:10" ht="16" thickBot="1" x14ac:dyDescent="0.4">
      <c r="B3" s="2" t="s">
        <v>29</v>
      </c>
      <c r="C3" s="2" t="s">
        <v>30</v>
      </c>
      <c r="D3" s="2" t="s">
        <v>31</v>
      </c>
      <c r="E3" s="2" t="s">
        <v>32</v>
      </c>
      <c r="G3" s="2" t="s">
        <v>36</v>
      </c>
      <c r="H3" s="2" t="s">
        <v>37</v>
      </c>
      <c r="I3" s="2" t="s">
        <v>38</v>
      </c>
      <c r="J3" s="2" t="s">
        <v>39</v>
      </c>
    </row>
    <row r="4" spans="1:10" ht="16" thickTop="1" x14ac:dyDescent="0.35">
      <c r="A4" s="2" t="s">
        <v>7</v>
      </c>
      <c r="B4" s="4"/>
      <c r="C4" s="36"/>
      <c r="D4" s="36"/>
      <c r="E4" s="5"/>
      <c r="G4" s="4"/>
      <c r="H4" s="36"/>
      <c r="I4" s="36"/>
      <c r="J4" s="5"/>
    </row>
    <row r="5" spans="1:10" x14ac:dyDescent="0.35">
      <c r="A5" s="2" t="s">
        <v>2</v>
      </c>
      <c r="B5" s="8"/>
      <c r="C5" s="37"/>
      <c r="D5" s="37"/>
      <c r="E5" s="9"/>
      <c r="G5" s="8"/>
      <c r="H5" s="37"/>
      <c r="I5" s="37"/>
      <c r="J5" s="9"/>
    </row>
    <row r="6" spans="1:10" x14ac:dyDescent="0.35">
      <c r="A6" s="2" t="s">
        <v>4</v>
      </c>
      <c r="B6" s="11"/>
      <c r="C6" s="38"/>
      <c r="D6" s="38"/>
      <c r="E6" s="12"/>
      <c r="G6" s="11"/>
      <c r="H6" s="38"/>
      <c r="I6" s="38"/>
      <c r="J6" s="12"/>
    </row>
    <row r="7" spans="1:10" x14ac:dyDescent="0.35">
      <c r="A7" s="2" t="s">
        <v>3</v>
      </c>
      <c r="B7" s="15"/>
      <c r="C7" s="39"/>
      <c r="D7" s="39"/>
      <c r="E7" s="16"/>
      <c r="G7" s="15"/>
      <c r="H7" s="39"/>
      <c r="I7" s="39"/>
      <c r="J7" s="16"/>
    </row>
    <row r="8" spans="1:10" x14ac:dyDescent="0.35">
      <c r="A8" s="2" t="s">
        <v>5</v>
      </c>
      <c r="B8" s="18"/>
      <c r="C8" s="40"/>
      <c r="D8" s="40"/>
      <c r="E8" s="19"/>
      <c r="G8" s="18"/>
      <c r="H8" s="40"/>
      <c r="I8" s="40"/>
      <c r="J8" s="19"/>
    </row>
    <row r="9" spans="1:10" ht="16" thickBot="1" x14ac:dyDescent="0.4">
      <c r="A9" s="2" t="s">
        <v>25</v>
      </c>
      <c r="B9" s="22">
        <f>B6*B8</f>
        <v>0</v>
      </c>
      <c r="C9" s="41">
        <f t="shared" ref="C9:E9" si="0">C6*C8</f>
        <v>0</v>
      </c>
      <c r="D9" s="41">
        <f t="shared" si="0"/>
        <v>0</v>
      </c>
      <c r="E9" s="23">
        <f t="shared" si="0"/>
        <v>0</v>
      </c>
      <c r="G9" s="22">
        <f>G6*G8</f>
        <v>0</v>
      </c>
      <c r="H9" s="41">
        <f t="shared" ref="H9" si="1">H6*H8</f>
        <v>0</v>
      </c>
      <c r="I9" s="41">
        <f t="shared" ref="I9" si="2">I6*I8</f>
        <v>0</v>
      </c>
      <c r="J9" s="23">
        <f t="shared" ref="J9" si="3">J6*J8</f>
        <v>0</v>
      </c>
    </row>
    <row r="10" spans="1:10" ht="16.5" thickTop="1" thickBot="1" x14ac:dyDescent="0.4"/>
    <row r="11" spans="1:10" ht="31.5" thickTop="1" x14ac:dyDescent="0.35">
      <c r="A11" s="25" t="s">
        <v>21</v>
      </c>
      <c r="B11" s="29"/>
      <c r="C11" s="42"/>
      <c r="D11" s="42"/>
      <c r="E11" s="30"/>
      <c r="G11" s="29"/>
      <c r="H11" s="42"/>
      <c r="I11" s="42"/>
      <c r="J11" s="30"/>
    </row>
    <row r="12" spans="1:10" x14ac:dyDescent="0.35">
      <c r="A12" s="2" t="s">
        <v>22</v>
      </c>
      <c r="B12" s="32"/>
      <c r="C12" s="43"/>
      <c r="D12" s="43"/>
      <c r="E12" s="33"/>
      <c r="G12" s="32"/>
      <c r="H12" s="43"/>
      <c r="I12" s="43"/>
      <c r="J12" s="33"/>
    </row>
    <row r="13" spans="1:10" ht="16" thickBot="1" x14ac:dyDescent="0.4">
      <c r="A13" s="2" t="s">
        <v>24</v>
      </c>
      <c r="B13" s="26">
        <f>B11+B12</f>
        <v>0</v>
      </c>
      <c r="C13" s="44">
        <f t="shared" ref="C13:E13" si="4">C11+C12</f>
        <v>0</v>
      </c>
      <c r="D13" s="44">
        <f t="shared" si="4"/>
        <v>0</v>
      </c>
      <c r="E13" s="28">
        <f t="shared" si="4"/>
        <v>0</v>
      </c>
      <c r="G13" s="26">
        <f>G11+G12</f>
        <v>0</v>
      </c>
      <c r="H13" s="44">
        <f t="shared" ref="H13" si="5">H11+H12</f>
        <v>0</v>
      </c>
      <c r="I13" s="44">
        <f t="shared" ref="I13" si="6">I11+I12</f>
        <v>0</v>
      </c>
      <c r="J13" s="28">
        <f t="shared" ref="J13" si="7">J11+J12</f>
        <v>0</v>
      </c>
    </row>
    <row r="14" spans="1:10" ht="16" thickTop="1" x14ac:dyDescent="0.35"/>
    <row r="15" spans="1:10" x14ac:dyDescent="0.35">
      <c r="A15" t="s">
        <v>34</v>
      </c>
    </row>
    <row r="16" spans="1:10" x14ac:dyDescent="0.35">
      <c r="A16" t="s">
        <v>35</v>
      </c>
    </row>
    <row r="18" spans="1:1" x14ac:dyDescent="0.35">
      <c r="A18" s="35" t="s">
        <v>26</v>
      </c>
    </row>
    <row r="19" spans="1:1" x14ac:dyDescent="0.35">
      <c r="A19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"/>
  <sheetViews>
    <sheetView workbookViewId="0">
      <selection activeCell="F3" sqref="F3"/>
    </sheetView>
  </sheetViews>
  <sheetFormatPr defaultColWidth="11" defaultRowHeight="15.5" x14ac:dyDescent="0.35"/>
  <cols>
    <col min="1" max="1" width="26" bestFit="1" customWidth="1"/>
    <col min="2" max="2" width="26.75" customWidth="1"/>
    <col min="3" max="3" width="2.33203125" customWidth="1"/>
    <col min="4" max="4" width="28.5" bestFit="1" customWidth="1"/>
    <col min="5" max="5" width="28.58203125" customWidth="1"/>
    <col min="6" max="6" width="32.83203125" customWidth="1"/>
  </cols>
  <sheetData>
    <row r="1" spans="1:6" ht="23.5" x14ac:dyDescent="0.55000000000000004">
      <c r="A1" s="3" t="s">
        <v>28</v>
      </c>
    </row>
    <row r="3" spans="1:6" ht="16" thickBot="1" x14ac:dyDescent="0.4">
      <c r="B3" s="2" t="s">
        <v>0</v>
      </c>
      <c r="D3" s="2" t="s">
        <v>8</v>
      </c>
      <c r="E3" s="2" t="s">
        <v>1</v>
      </c>
      <c r="F3" s="46" t="s">
        <v>53</v>
      </c>
    </row>
    <row r="4" spans="1:6" ht="16" thickTop="1" x14ac:dyDescent="0.35">
      <c r="A4" s="2" t="s">
        <v>7</v>
      </c>
      <c r="B4" s="4" t="s">
        <v>11</v>
      </c>
      <c r="C4" s="6"/>
      <c r="D4" s="7" t="s">
        <v>11</v>
      </c>
      <c r="E4" s="5" t="s">
        <v>14</v>
      </c>
      <c r="F4" s="5" t="s">
        <v>14</v>
      </c>
    </row>
    <row r="5" spans="1:6" x14ac:dyDescent="0.35">
      <c r="A5" s="2" t="s">
        <v>2</v>
      </c>
      <c r="B5" s="8" t="s">
        <v>12</v>
      </c>
      <c r="C5" s="6"/>
      <c r="D5" s="10" t="s">
        <v>46</v>
      </c>
      <c r="E5" s="9" t="s">
        <v>12</v>
      </c>
      <c r="F5" s="9" t="str">
        <f>D5</f>
        <v>Acme Microscope (self-service)#</v>
      </c>
    </row>
    <row r="6" spans="1:6" x14ac:dyDescent="0.35">
      <c r="A6" s="2" t="s">
        <v>4</v>
      </c>
      <c r="B6" s="11">
        <v>60</v>
      </c>
      <c r="C6" s="13"/>
      <c r="D6" s="14">
        <v>70</v>
      </c>
      <c r="E6" s="12">
        <f>D6</f>
        <v>70</v>
      </c>
      <c r="F6" s="12">
        <f>D6</f>
        <v>70</v>
      </c>
    </row>
    <row r="7" spans="1:6" x14ac:dyDescent="0.35">
      <c r="A7" s="2" t="s">
        <v>3</v>
      </c>
      <c r="B7" s="15" t="s">
        <v>13</v>
      </c>
      <c r="C7" s="6"/>
      <c r="D7" s="17" t="s">
        <v>13</v>
      </c>
      <c r="E7" s="16" t="str">
        <f>D7</f>
        <v>per hour</v>
      </c>
      <c r="F7" s="16" t="str">
        <f>E7</f>
        <v>per hour</v>
      </c>
    </row>
    <row r="8" spans="1:6" x14ac:dyDescent="0.35">
      <c r="A8" s="2" t="s">
        <v>5</v>
      </c>
      <c r="B8" s="18">
        <v>1000</v>
      </c>
      <c r="C8" s="20"/>
      <c r="D8" s="21">
        <v>500</v>
      </c>
      <c r="E8" s="19">
        <v>800</v>
      </c>
      <c r="F8" s="19">
        <f>E8+D8</f>
        <v>1300</v>
      </c>
    </row>
    <row r="9" spans="1:6" ht="16" thickBot="1" x14ac:dyDescent="0.4">
      <c r="A9" s="2" t="s">
        <v>6</v>
      </c>
      <c r="B9" s="22">
        <f>B6*B8</f>
        <v>60000</v>
      </c>
      <c r="C9" s="13"/>
      <c r="D9" s="24">
        <f>D6*D8</f>
        <v>35000</v>
      </c>
      <c r="E9" s="23">
        <f>E6*E8</f>
        <v>56000</v>
      </c>
      <c r="F9" s="23">
        <f>F6*F8</f>
        <v>91000</v>
      </c>
    </row>
    <row r="10" spans="1:6" ht="16.5" thickTop="1" thickBot="1" x14ac:dyDescent="0.4"/>
    <row r="11" spans="1:6" ht="32" thickTop="1" thickBot="1" x14ac:dyDescent="0.4">
      <c r="A11" s="25" t="s">
        <v>21</v>
      </c>
      <c r="B11" s="29">
        <v>60000</v>
      </c>
      <c r="C11" s="1"/>
      <c r="D11" s="31">
        <v>30000</v>
      </c>
      <c r="E11" s="30">
        <v>51000</v>
      </c>
      <c r="F11" s="30">
        <f>E11+D11</f>
        <v>81000</v>
      </c>
    </row>
    <row r="12" spans="1:6" ht="16" thickTop="1" x14ac:dyDescent="0.35">
      <c r="A12" s="2" t="s">
        <v>22</v>
      </c>
      <c r="B12" s="32">
        <v>0</v>
      </c>
      <c r="C12" s="1"/>
      <c r="D12" s="34">
        <v>5000</v>
      </c>
      <c r="E12" s="33">
        <v>5000</v>
      </c>
      <c r="F12" s="30">
        <f>E12+D12</f>
        <v>10000</v>
      </c>
    </row>
    <row r="13" spans="1:6" ht="16" thickBot="1" x14ac:dyDescent="0.4">
      <c r="A13" s="2" t="s">
        <v>23</v>
      </c>
      <c r="B13" s="26">
        <f>B11+B12</f>
        <v>60000</v>
      </c>
      <c r="C13" s="1"/>
      <c r="D13" s="27">
        <f>D11+D12</f>
        <v>35000</v>
      </c>
      <c r="E13" s="28">
        <f>E11+E12</f>
        <v>56000</v>
      </c>
      <c r="F13" s="28">
        <f>F11+F12</f>
        <v>91000</v>
      </c>
    </row>
    <row r="14" spans="1:6" ht="16" thickTop="1" x14ac:dyDescent="0.35"/>
    <row r="15" spans="1:6" x14ac:dyDescent="0.35">
      <c r="A15" t="s">
        <v>9</v>
      </c>
    </row>
    <row r="16" spans="1:6" x14ac:dyDescent="0.35">
      <c r="A16" t="s">
        <v>10</v>
      </c>
    </row>
    <row r="18" spans="1:1" x14ac:dyDescent="0.35">
      <c r="A18" s="35" t="s">
        <v>26</v>
      </c>
    </row>
    <row r="19" spans="1:1" x14ac:dyDescent="0.35">
      <c r="A19" t="s">
        <v>27</v>
      </c>
    </row>
    <row r="21" spans="1:1" x14ac:dyDescent="0.35">
      <c r="A21" t="s">
        <v>47</v>
      </c>
    </row>
    <row r="22" spans="1:1" x14ac:dyDescent="0.35">
      <c r="A22" t="s">
        <v>48</v>
      </c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"/>
  <sheetViews>
    <sheetView workbookViewId="0"/>
  </sheetViews>
  <sheetFormatPr defaultColWidth="11" defaultRowHeight="15.5" x14ac:dyDescent="0.35"/>
  <cols>
    <col min="1" max="1" width="26" bestFit="1" customWidth="1"/>
    <col min="2" max="2" width="21.33203125" bestFit="1" customWidth="1"/>
    <col min="3" max="3" width="30" bestFit="1" customWidth="1"/>
    <col min="4" max="4" width="2.33203125" customWidth="1"/>
    <col min="5" max="5" width="28.5" bestFit="1" customWidth="1"/>
  </cols>
  <sheetData>
    <row r="1" spans="1:7" ht="23.5" x14ac:dyDescent="0.55000000000000004">
      <c r="A1" s="3" t="s">
        <v>28</v>
      </c>
    </row>
    <row r="3" spans="1:7" ht="16" thickBot="1" x14ac:dyDescent="0.4">
      <c r="B3" s="2" t="s">
        <v>0</v>
      </c>
      <c r="C3" s="2" t="s">
        <v>1</v>
      </c>
      <c r="E3" s="2" t="s">
        <v>8</v>
      </c>
    </row>
    <row r="4" spans="1:7" ht="31.5" thickTop="1" x14ac:dyDescent="0.35">
      <c r="A4" s="2" t="s">
        <v>7</v>
      </c>
      <c r="B4" s="4" t="s">
        <v>11</v>
      </c>
      <c r="C4" s="5" t="s">
        <v>14</v>
      </c>
      <c r="D4" s="6"/>
      <c r="E4" s="7" t="s">
        <v>11</v>
      </c>
    </row>
    <row r="5" spans="1:7" ht="31" x14ac:dyDescent="0.35">
      <c r="A5" s="2" t="s">
        <v>2</v>
      </c>
      <c r="B5" s="8" t="s">
        <v>12</v>
      </c>
      <c r="C5" s="9" t="s">
        <v>15</v>
      </c>
      <c r="D5" s="6"/>
      <c r="E5" s="10" t="s">
        <v>49</v>
      </c>
    </row>
    <row r="6" spans="1:7" x14ac:dyDescent="0.35">
      <c r="A6" s="2" t="s">
        <v>4</v>
      </c>
      <c r="B6" s="11">
        <v>60</v>
      </c>
      <c r="C6" s="12">
        <v>80</v>
      </c>
      <c r="D6" s="13"/>
      <c r="E6" s="14">
        <v>54</v>
      </c>
    </row>
    <row r="7" spans="1:7" x14ac:dyDescent="0.35">
      <c r="A7" s="2" t="s">
        <v>3</v>
      </c>
      <c r="B7" s="15" t="s">
        <v>13</v>
      </c>
      <c r="C7" s="16" t="s">
        <v>13</v>
      </c>
      <c r="D7" s="6"/>
      <c r="E7" s="17" t="s">
        <v>13</v>
      </c>
    </row>
    <row r="8" spans="1:7" x14ac:dyDescent="0.35">
      <c r="A8" s="2" t="s">
        <v>5</v>
      </c>
      <c r="B8" s="18">
        <v>1000</v>
      </c>
      <c r="C8" s="19">
        <v>800</v>
      </c>
      <c r="D8" s="20"/>
      <c r="E8" s="21">
        <v>500</v>
      </c>
    </row>
    <row r="9" spans="1:7" ht="16" thickBot="1" x14ac:dyDescent="0.4">
      <c r="A9" s="2" t="s">
        <v>6</v>
      </c>
      <c r="B9" s="22">
        <f>B6*B8</f>
        <v>60000</v>
      </c>
      <c r="C9" s="23">
        <f>C6*C8</f>
        <v>64000</v>
      </c>
      <c r="D9" s="13"/>
      <c r="E9" s="24">
        <f>E6*E8</f>
        <v>27000</v>
      </c>
      <c r="G9" s="1"/>
    </row>
    <row r="10" spans="1:7" ht="16.5" thickTop="1" thickBot="1" x14ac:dyDescent="0.4"/>
    <row r="11" spans="1:7" ht="31.5" thickTop="1" x14ac:dyDescent="0.35">
      <c r="A11" s="25" t="s">
        <v>21</v>
      </c>
      <c r="B11" s="29">
        <v>60000</v>
      </c>
      <c r="C11" s="30">
        <v>54000</v>
      </c>
      <c r="D11" s="1"/>
      <c r="E11" s="31">
        <v>27000</v>
      </c>
    </row>
    <row r="12" spans="1:7" x14ac:dyDescent="0.35">
      <c r="A12" s="2" t="s">
        <v>22</v>
      </c>
      <c r="B12" s="32">
        <v>0</v>
      </c>
      <c r="C12" s="33">
        <v>10000</v>
      </c>
      <c r="D12" s="1"/>
      <c r="E12" s="34">
        <v>0</v>
      </c>
    </row>
    <row r="13" spans="1:7" ht="16" thickBot="1" x14ac:dyDescent="0.4">
      <c r="A13" s="2" t="s">
        <v>23</v>
      </c>
      <c r="B13" s="26">
        <f>B11+B12</f>
        <v>60000</v>
      </c>
      <c r="C13" s="28">
        <f>C11+C12</f>
        <v>64000</v>
      </c>
      <c r="D13" s="1"/>
      <c r="E13" s="27">
        <f>E11+E12</f>
        <v>27000</v>
      </c>
    </row>
    <row r="14" spans="1:7" ht="16" thickTop="1" x14ac:dyDescent="0.35"/>
    <row r="15" spans="1:7" x14ac:dyDescent="0.35">
      <c r="A15" t="s">
        <v>9</v>
      </c>
    </row>
    <row r="16" spans="1:7" x14ac:dyDescent="0.35">
      <c r="A16" t="s">
        <v>10</v>
      </c>
    </row>
    <row r="18" spans="1:1" x14ac:dyDescent="0.35">
      <c r="A18" s="35" t="s">
        <v>26</v>
      </c>
    </row>
    <row r="19" spans="1:1" x14ac:dyDescent="0.35">
      <c r="A19" t="s">
        <v>27</v>
      </c>
    </row>
    <row r="21" spans="1:1" x14ac:dyDescent="0.35">
      <c r="A21" t="s">
        <v>50</v>
      </c>
    </row>
    <row r="22" spans="1:1" x14ac:dyDescent="0.35">
      <c r="A2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9"/>
  <sheetViews>
    <sheetView workbookViewId="0"/>
  </sheetViews>
  <sheetFormatPr defaultColWidth="11" defaultRowHeight="15.5" x14ac:dyDescent="0.35"/>
  <cols>
    <col min="1" max="1" width="26" bestFit="1" customWidth="1"/>
    <col min="2" max="2" width="21.33203125" bestFit="1" customWidth="1"/>
    <col min="3" max="3" width="30" bestFit="1" customWidth="1"/>
    <col min="4" max="4" width="2.33203125" customWidth="1"/>
    <col min="5" max="5" width="28.5" bestFit="1" customWidth="1"/>
  </cols>
  <sheetData>
    <row r="1" spans="1:5" ht="23.5" x14ac:dyDescent="0.55000000000000004">
      <c r="A1" s="3" t="s">
        <v>28</v>
      </c>
    </row>
    <row r="3" spans="1:5" ht="16" thickBot="1" x14ac:dyDescent="0.4">
      <c r="B3" s="2" t="s">
        <v>0</v>
      </c>
      <c r="C3" s="2" t="s">
        <v>1</v>
      </c>
      <c r="E3" s="2" t="s">
        <v>8</v>
      </c>
    </row>
    <row r="4" spans="1:5" ht="16" thickTop="1" x14ac:dyDescent="0.35">
      <c r="A4" s="2" t="s">
        <v>7</v>
      </c>
      <c r="B4" s="4" t="s">
        <v>16</v>
      </c>
      <c r="C4" s="5" t="s">
        <v>19</v>
      </c>
      <c r="D4" s="6"/>
      <c r="E4" s="7" t="s">
        <v>17</v>
      </c>
    </row>
    <row r="5" spans="1:5" x14ac:dyDescent="0.35">
      <c r="A5" s="2" t="s">
        <v>2</v>
      </c>
      <c r="B5" s="8" t="s">
        <v>18</v>
      </c>
      <c r="C5" s="9" t="s">
        <v>18</v>
      </c>
      <c r="D5" s="6"/>
      <c r="E5" s="10"/>
    </row>
    <row r="6" spans="1:5" x14ac:dyDescent="0.35">
      <c r="A6" s="2" t="s">
        <v>4</v>
      </c>
      <c r="B6" s="11">
        <v>20</v>
      </c>
      <c r="C6" s="12">
        <v>25</v>
      </c>
      <c r="D6" s="13"/>
      <c r="E6" s="14"/>
    </row>
    <row r="7" spans="1:5" x14ac:dyDescent="0.35">
      <c r="A7" s="2" t="s">
        <v>3</v>
      </c>
      <c r="B7" s="15" t="s">
        <v>20</v>
      </c>
      <c r="C7" s="16" t="s">
        <v>20</v>
      </c>
      <c r="D7" s="6"/>
      <c r="E7" s="17"/>
    </row>
    <row r="8" spans="1:5" x14ac:dyDescent="0.35">
      <c r="A8" s="2" t="s">
        <v>5</v>
      </c>
      <c r="B8" s="18">
        <v>1000</v>
      </c>
      <c r="C8" s="19">
        <v>1200</v>
      </c>
      <c r="D8" s="20"/>
      <c r="E8" s="21"/>
    </row>
    <row r="9" spans="1:5" ht="16" thickBot="1" x14ac:dyDescent="0.4">
      <c r="A9" s="2" t="s">
        <v>6</v>
      </c>
      <c r="B9" s="22">
        <f>B6*B8</f>
        <v>20000</v>
      </c>
      <c r="C9" s="23">
        <f>C6*C8</f>
        <v>30000</v>
      </c>
      <c r="D9" s="13"/>
      <c r="E9" s="24">
        <f>E6*E8</f>
        <v>0</v>
      </c>
    </row>
    <row r="10" spans="1:5" ht="16.5" thickTop="1" thickBot="1" x14ac:dyDescent="0.4"/>
    <row r="11" spans="1:5" ht="31.5" thickTop="1" x14ac:dyDescent="0.35">
      <c r="A11" s="25" t="s">
        <v>21</v>
      </c>
      <c r="B11" s="29">
        <v>20000</v>
      </c>
      <c r="C11" s="30">
        <v>20000</v>
      </c>
      <c r="D11" s="1"/>
      <c r="E11" s="31"/>
    </row>
    <row r="12" spans="1:5" x14ac:dyDescent="0.35">
      <c r="A12" s="2" t="s">
        <v>22</v>
      </c>
      <c r="B12" s="32">
        <v>0</v>
      </c>
      <c r="C12" s="33">
        <v>10000</v>
      </c>
      <c r="D12" s="1"/>
      <c r="E12" s="34"/>
    </row>
    <row r="13" spans="1:5" ht="16" thickBot="1" x14ac:dyDescent="0.4">
      <c r="A13" s="2" t="s">
        <v>23</v>
      </c>
      <c r="B13" s="26">
        <f>B11+B12</f>
        <v>20000</v>
      </c>
      <c r="C13" s="28">
        <f>C11+C12</f>
        <v>30000</v>
      </c>
      <c r="D13" s="1"/>
      <c r="E13" s="27">
        <f>E11+E12</f>
        <v>0</v>
      </c>
    </row>
    <row r="14" spans="1:5" ht="16" thickTop="1" x14ac:dyDescent="0.35"/>
    <row r="15" spans="1:5" x14ac:dyDescent="0.35">
      <c r="A15" t="s">
        <v>9</v>
      </c>
    </row>
    <row r="16" spans="1:5" x14ac:dyDescent="0.35">
      <c r="A16" t="s">
        <v>10</v>
      </c>
    </row>
    <row r="18" spans="1:1" x14ac:dyDescent="0.35">
      <c r="A18" s="35" t="s">
        <v>26</v>
      </c>
    </row>
    <row r="19" spans="1:1" x14ac:dyDescent="0.35">
      <c r="A19" t="s">
        <v>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9"/>
  <sheetViews>
    <sheetView workbookViewId="0"/>
  </sheetViews>
  <sheetFormatPr defaultColWidth="11" defaultRowHeight="15.5" x14ac:dyDescent="0.35"/>
  <cols>
    <col min="1" max="1" width="26" bestFit="1" customWidth="1"/>
    <col min="2" max="5" width="19.08203125" bestFit="1" customWidth="1"/>
    <col min="6" max="6" width="2.33203125" customWidth="1"/>
    <col min="7" max="10" width="20.58203125" bestFit="1" customWidth="1"/>
  </cols>
  <sheetData>
    <row r="1" spans="1:10" ht="23.5" x14ac:dyDescent="0.55000000000000004">
      <c r="A1" s="3" t="s">
        <v>33</v>
      </c>
    </row>
    <row r="3" spans="1:10" ht="16" thickBot="1" x14ac:dyDescent="0.4">
      <c r="B3" s="2" t="s">
        <v>29</v>
      </c>
      <c r="C3" s="2" t="s">
        <v>30</v>
      </c>
      <c r="D3" s="2" t="s">
        <v>31</v>
      </c>
      <c r="E3" s="2" t="s">
        <v>32</v>
      </c>
      <c r="G3" s="2" t="s">
        <v>36</v>
      </c>
      <c r="H3" s="2" t="s">
        <v>37</v>
      </c>
      <c r="I3" s="2" t="s">
        <v>38</v>
      </c>
      <c r="J3" s="2" t="s">
        <v>39</v>
      </c>
    </row>
    <row r="4" spans="1:10" ht="31.5" thickTop="1" x14ac:dyDescent="0.35">
      <c r="A4" s="2" t="s">
        <v>7</v>
      </c>
      <c r="B4" s="4" t="s">
        <v>17</v>
      </c>
      <c r="C4" s="36" t="s">
        <v>17</v>
      </c>
      <c r="D4" s="36" t="s">
        <v>17</v>
      </c>
      <c r="E4" s="5" t="s">
        <v>17</v>
      </c>
      <c r="G4" s="4" t="s">
        <v>40</v>
      </c>
      <c r="H4" s="36" t="s">
        <v>40</v>
      </c>
      <c r="I4" s="36" t="s">
        <v>40</v>
      </c>
      <c r="J4" s="5" t="s">
        <v>40</v>
      </c>
    </row>
    <row r="5" spans="1:10" ht="31" x14ac:dyDescent="0.35">
      <c r="A5" s="2" t="s">
        <v>2</v>
      </c>
      <c r="B5" s="8" t="s">
        <v>42</v>
      </c>
      <c r="C5" s="37" t="s">
        <v>41</v>
      </c>
      <c r="D5" s="37" t="s">
        <v>43</v>
      </c>
      <c r="E5" s="9" t="s">
        <v>44</v>
      </c>
      <c r="G5" s="8" t="s">
        <v>42</v>
      </c>
      <c r="H5" s="37" t="s">
        <v>41</v>
      </c>
      <c r="I5" s="37" t="s">
        <v>43</v>
      </c>
      <c r="J5" s="9" t="s">
        <v>44</v>
      </c>
    </row>
    <row r="6" spans="1:10" x14ac:dyDescent="0.35">
      <c r="A6" s="2" t="s">
        <v>4</v>
      </c>
      <c r="B6" s="11">
        <v>100</v>
      </c>
      <c r="C6" s="38">
        <v>150</v>
      </c>
      <c r="D6" s="38">
        <v>200</v>
      </c>
      <c r="E6" s="12">
        <v>250</v>
      </c>
      <c r="G6" s="11">
        <v>125</v>
      </c>
      <c r="H6" s="38">
        <v>175</v>
      </c>
      <c r="I6" s="38">
        <v>225</v>
      </c>
      <c r="J6" s="12">
        <v>275</v>
      </c>
    </row>
    <row r="7" spans="1:10" x14ac:dyDescent="0.35">
      <c r="A7" s="2" t="s">
        <v>3</v>
      </c>
      <c r="B7" s="15" t="s">
        <v>45</v>
      </c>
      <c r="C7" s="39" t="s">
        <v>45</v>
      </c>
      <c r="D7" s="39" t="s">
        <v>45</v>
      </c>
      <c r="E7" s="16" t="s">
        <v>45</v>
      </c>
      <c r="G7" s="15" t="s">
        <v>45</v>
      </c>
      <c r="H7" s="39" t="s">
        <v>45</v>
      </c>
      <c r="I7" s="39" t="s">
        <v>45</v>
      </c>
      <c r="J7" s="16" t="s">
        <v>45</v>
      </c>
    </row>
    <row r="8" spans="1:10" x14ac:dyDescent="0.35">
      <c r="A8" s="2" t="s">
        <v>5</v>
      </c>
      <c r="B8" s="18">
        <v>100</v>
      </c>
      <c r="C8" s="40">
        <v>100</v>
      </c>
      <c r="D8" s="40">
        <v>100</v>
      </c>
      <c r="E8" s="19">
        <v>100</v>
      </c>
      <c r="G8" s="18">
        <v>100</v>
      </c>
      <c r="H8" s="40">
        <v>100</v>
      </c>
      <c r="I8" s="40">
        <v>100</v>
      </c>
      <c r="J8" s="19">
        <v>100</v>
      </c>
    </row>
    <row r="9" spans="1:10" ht="16" thickBot="1" x14ac:dyDescent="0.4">
      <c r="A9" s="2" t="s">
        <v>25</v>
      </c>
      <c r="B9" s="22">
        <f>B6*B8</f>
        <v>10000</v>
      </c>
      <c r="C9" s="41">
        <f t="shared" ref="C9:E9" si="0">C6*C8</f>
        <v>15000</v>
      </c>
      <c r="D9" s="41">
        <f t="shared" si="0"/>
        <v>20000</v>
      </c>
      <c r="E9" s="23">
        <f t="shared" si="0"/>
        <v>25000</v>
      </c>
      <c r="G9" s="22">
        <f>G6*G8</f>
        <v>12500</v>
      </c>
      <c r="H9" s="41">
        <f t="shared" ref="H9:J9" si="1">H6*H8</f>
        <v>17500</v>
      </c>
      <c r="I9" s="41">
        <f t="shared" si="1"/>
        <v>22500</v>
      </c>
      <c r="J9" s="23">
        <f t="shared" si="1"/>
        <v>27500</v>
      </c>
    </row>
    <row r="10" spans="1:10" ht="16.5" thickTop="1" thickBot="1" x14ac:dyDescent="0.4"/>
    <row r="11" spans="1:10" ht="31.5" thickTop="1" x14ac:dyDescent="0.35">
      <c r="A11" s="25" t="s">
        <v>21</v>
      </c>
      <c r="B11" s="29">
        <v>10000</v>
      </c>
      <c r="C11" s="42">
        <v>15000</v>
      </c>
      <c r="D11" s="42">
        <v>20000</v>
      </c>
      <c r="E11" s="30">
        <v>25000</v>
      </c>
      <c r="G11" s="29">
        <v>10000</v>
      </c>
      <c r="H11" s="42">
        <v>15000</v>
      </c>
      <c r="I11" s="42">
        <v>20000</v>
      </c>
      <c r="J11" s="30">
        <v>25000</v>
      </c>
    </row>
    <row r="12" spans="1:10" x14ac:dyDescent="0.35">
      <c r="A12" s="2" t="s">
        <v>22</v>
      </c>
      <c r="B12" s="32">
        <v>0</v>
      </c>
      <c r="C12" s="43">
        <v>0</v>
      </c>
      <c r="D12" s="43">
        <v>0</v>
      </c>
      <c r="E12" s="33">
        <v>0</v>
      </c>
      <c r="G12" s="32">
        <v>2500</v>
      </c>
      <c r="H12" s="43">
        <v>2500</v>
      </c>
      <c r="I12" s="43">
        <v>2500</v>
      </c>
      <c r="J12" s="33">
        <v>2500</v>
      </c>
    </row>
    <row r="13" spans="1:10" ht="16" thickBot="1" x14ac:dyDescent="0.4">
      <c r="A13" s="2" t="s">
        <v>24</v>
      </c>
      <c r="B13" s="26">
        <f>B11+B12</f>
        <v>10000</v>
      </c>
      <c r="C13" s="44">
        <f t="shared" ref="C13:E13" si="2">C11+C12</f>
        <v>15000</v>
      </c>
      <c r="D13" s="44">
        <f t="shared" si="2"/>
        <v>20000</v>
      </c>
      <c r="E13" s="28">
        <f t="shared" si="2"/>
        <v>25000</v>
      </c>
      <c r="G13" s="26">
        <f>G11+G12</f>
        <v>12500</v>
      </c>
      <c r="H13" s="44">
        <f t="shared" ref="H13:J13" si="3">H11+H12</f>
        <v>17500</v>
      </c>
      <c r="I13" s="44">
        <f t="shared" si="3"/>
        <v>22500</v>
      </c>
      <c r="J13" s="28">
        <f t="shared" si="3"/>
        <v>27500</v>
      </c>
    </row>
    <row r="14" spans="1:10" ht="16" thickTop="1" x14ac:dyDescent="0.35"/>
    <row r="15" spans="1:10" x14ac:dyDescent="0.35">
      <c r="A15" t="s">
        <v>34</v>
      </c>
      <c r="G15" s="1"/>
      <c r="H15" s="1"/>
      <c r="I15" s="1"/>
      <c r="J15" s="1"/>
    </row>
    <row r="16" spans="1:10" x14ac:dyDescent="0.35">
      <c r="A16" t="s">
        <v>35</v>
      </c>
    </row>
    <row r="18" spans="1:1" x14ac:dyDescent="0.35">
      <c r="A18" s="35" t="s">
        <v>26</v>
      </c>
    </row>
    <row r="19" spans="1:1" x14ac:dyDescent="0.35">
      <c r="A19" t="s">
        <v>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F73918AA411843A537B0BC7EF073FD" ma:contentTypeVersion="14" ma:contentTypeDescription="Create a new document." ma:contentTypeScope="" ma:versionID="1434983852012ded58e6f04df4090092">
  <xsd:schema xmlns:xsd="http://www.w3.org/2001/XMLSchema" xmlns:xs="http://www.w3.org/2001/XMLSchema" xmlns:p="http://schemas.microsoft.com/office/2006/metadata/properties" xmlns:ns3="20f39000-6522-4bbe-a334-36a517e1cbbc" xmlns:ns4="7655cf10-0086-4e19-b252-9179821f4c25" targetNamespace="http://schemas.microsoft.com/office/2006/metadata/properties" ma:root="true" ma:fieldsID="6de6eaee96bc214206f86a7d6658d1f3" ns3:_="" ns4:_="">
    <xsd:import namespace="20f39000-6522-4bbe-a334-36a517e1cbbc"/>
    <xsd:import namespace="7655cf10-0086-4e19-b252-9179821f4c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39000-6522-4bbe-a334-36a517e1cb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5cf10-0086-4e19-b252-9179821f4c2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D12EA0-3FFA-4389-B65F-3FC2BB7F2B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BDC96E-9FF5-4A8C-84AC-31AE05AA1A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f39000-6522-4bbe-a334-36a517e1cbbc"/>
    <ds:schemaRef ds:uri="7655cf10-0086-4e19-b252-9179821f4c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DFECD0-03CD-4254-8C06-0A8F482C921C}">
  <ds:schemaRefs>
    <ds:schemaRef ds:uri="http://purl.org/dc/dcmitype/"/>
    <ds:schemaRef ds:uri="http://www.w3.org/XML/1998/namespace"/>
    <ds:schemaRef ds:uri="7655cf10-0086-4e19-b252-9179821f4c25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0f39000-6522-4bbe-a334-36a517e1cbbc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ReLODE Impact-Equipment</vt:lpstr>
      <vt:lpstr>ReLODE Impact-Infrastructure</vt:lpstr>
      <vt:lpstr>Duplicate Example-One Service</vt:lpstr>
      <vt:lpstr>Duplicate Example-Two Services</vt:lpstr>
      <vt:lpstr>Replacement Example</vt:lpstr>
      <vt:lpstr>Infrastructure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Dana Marie Robertson</cp:lastModifiedBy>
  <dcterms:created xsi:type="dcterms:W3CDTF">2018-01-03T18:33:49Z</dcterms:created>
  <dcterms:modified xsi:type="dcterms:W3CDTF">2023-01-27T17:22:26Z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0x010100C3F73918AA411843A537B0BC7EF073FD</vt:lpwstr>
  </property>
</Properties>
</file>